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8" yWindow="96" windowWidth="15408" windowHeight="9360" tabRatio="239"/>
  </bookViews>
  <sheets>
    <sheet name="2-ЗУ (квартал_до 05 числа)" sheetId="3" r:id="rId1"/>
    <sheet name="Лист2" sheetId="2" state="hidden" r:id="rId2"/>
  </sheets>
  <definedNames>
    <definedName name="_xlnm.Print_Area" localSheetId="0">'2-ЗУ (квартал_до 05 числа)'!$A$1:$O$99</definedName>
  </definedNames>
  <calcPr calcId="145621"/>
</workbook>
</file>

<file path=xl/calcChain.xml><?xml version="1.0" encoding="utf-8"?>
<calcChain xmlns="http://schemas.openxmlformats.org/spreadsheetml/2006/main">
  <c r="F29" i="3" l="1"/>
  <c r="C29" i="3"/>
  <c r="F24" i="3" l="1"/>
  <c r="C24" i="3"/>
  <c r="F45" i="3" l="1"/>
  <c r="C45" i="3"/>
  <c r="F42" i="3"/>
  <c r="C42" i="3"/>
  <c r="F38" i="3"/>
  <c r="F11" i="3" s="1"/>
  <c r="C38" i="3"/>
  <c r="C11" i="3"/>
  <c r="C16" i="2" l="1"/>
  <c r="B16" i="2"/>
  <c r="D16" i="2" s="1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comments1.xml><?xml version="1.0" encoding="utf-8"?>
<comments xmlns="http://schemas.openxmlformats.org/spreadsheetml/2006/main">
  <authors>
    <author>Автор</author>
  </authors>
  <commentList>
    <comment ref="D6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При отсутсвии кадастрового номера, указать планируемую дату (квартал, год) постановки зем.участка на кадастровый учет</t>
        </r>
      </text>
    </comment>
  </commentList>
</comments>
</file>

<file path=xl/sharedStrings.xml><?xml version="1.0" encoding="utf-8"?>
<sst xmlns="http://schemas.openxmlformats.org/spreadsheetml/2006/main" count="425" uniqueCount="113">
  <si>
    <t>Всего:</t>
  </si>
  <si>
    <t>МО</t>
  </si>
  <si>
    <t>Салехард</t>
  </si>
  <si>
    <t>Губкинский</t>
  </si>
  <si>
    <t>Лабытнанги</t>
  </si>
  <si>
    <t>Муравленко</t>
  </si>
  <si>
    <t>Надымский</t>
  </si>
  <si>
    <t>Н-Уренгой</t>
  </si>
  <si>
    <t>Ноябрьск</t>
  </si>
  <si>
    <t>Красноселькупский</t>
  </si>
  <si>
    <t>Приуральский</t>
  </si>
  <si>
    <t>Пуровский</t>
  </si>
  <si>
    <t>Тазовский</t>
  </si>
  <si>
    <t>Шурышкарский</t>
  </si>
  <si>
    <t>Ямальский</t>
  </si>
  <si>
    <t>Земельные участки предусмотренные под жилищное строительство</t>
  </si>
  <si>
    <t>Всего земельных участков</t>
  </si>
  <si>
    <t>Земельные участки под комплексное освоение</t>
  </si>
  <si>
    <t>Земельные участки под точечную застройку</t>
  </si>
  <si>
    <t>Количество планируемых к строительству жилых домов, ед.</t>
  </si>
  <si>
    <t>Площадь земельного участка, га</t>
  </si>
  <si>
    <t>Общая площадь жилья, тыс.м2</t>
  </si>
  <si>
    <t>Местоположение земельного участка (наименование объекта строительства)</t>
  </si>
  <si>
    <t>Характеристика земельного участка</t>
  </si>
  <si>
    <t>№ п/п</t>
  </si>
  <si>
    <t>Градостроительная подготовка земельных участков</t>
  </si>
  <si>
    <t>Кадастровый номер зем.участка
(планируемая дата постановки на ГКУ)</t>
  </si>
  <si>
    <r>
      <rPr>
        <sz val="18"/>
        <rFont val="Times New Roman"/>
        <family val="1"/>
        <charset val="204"/>
      </rPr>
      <t>Теплоснабжение</t>
    </r>
    <r>
      <rPr>
        <sz val="14"/>
        <rFont val="Times New Roman"/>
        <family val="1"/>
        <charset val="204"/>
      </rPr>
      <t xml:space="preserve">
(имеется/отсутствует)</t>
    </r>
  </si>
  <si>
    <r>
      <rPr>
        <sz val="18"/>
        <rFont val="Times New Roman"/>
        <family val="1"/>
        <charset val="204"/>
      </rPr>
      <t>Водоснабжение</t>
    </r>
    <r>
      <rPr>
        <sz val="14"/>
        <rFont val="Times New Roman"/>
        <family val="1"/>
        <charset val="204"/>
      </rPr>
      <t xml:space="preserve">
(имеется/отсутствует)</t>
    </r>
  </si>
  <si>
    <r>
      <rPr>
        <sz val="18"/>
        <rFont val="Times New Roman"/>
        <family val="1"/>
        <charset val="204"/>
      </rPr>
      <t>Электроснабжение</t>
    </r>
    <r>
      <rPr>
        <sz val="14"/>
        <rFont val="Times New Roman"/>
        <family val="1"/>
        <charset val="204"/>
      </rPr>
      <t xml:space="preserve">
(имеется/отсутствует)</t>
    </r>
  </si>
  <si>
    <r>
      <rPr>
        <sz val="18"/>
        <rFont val="Times New Roman"/>
        <family val="1"/>
        <charset val="204"/>
      </rPr>
      <t>Водоотведение</t>
    </r>
    <r>
      <rPr>
        <sz val="14"/>
        <rFont val="Times New Roman"/>
        <family val="1"/>
        <charset val="204"/>
      </rPr>
      <t xml:space="preserve">
(имеется/отсутствует)</t>
    </r>
  </si>
  <si>
    <r>
      <rPr>
        <sz val="18"/>
        <rFont val="Times New Roman"/>
        <family val="1"/>
        <charset val="204"/>
      </rPr>
      <t>Газоснабжение</t>
    </r>
    <r>
      <rPr>
        <sz val="14"/>
        <rFont val="Times New Roman"/>
        <family val="1"/>
        <charset val="204"/>
      </rPr>
      <t xml:space="preserve">
(имеется/отсутствует)</t>
    </r>
  </si>
  <si>
    <r>
      <t xml:space="preserve">Раздел I. 
Предоставление земельных участков для жилищного строительства </t>
    </r>
    <r>
      <rPr>
        <b/>
        <sz val="20"/>
        <color rgb="FFFF0000"/>
        <rFont val="Times New Roman"/>
        <family val="1"/>
        <charset val="204"/>
      </rPr>
      <t>по итогам аукционов</t>
    </r>
  </si>
  <si>
    <r>
      <rPr>
        <b/>
        <sz val="18"/>
        <rFont val="Times New Roman"/>
        <family val="1"/>
        <charset val="204"/>
      </rPr>
      <t xml:space="preserve">1.1. Земельные участки для строительства отдельно стоящих жилых домов </t>
    </r>
    <r>
      <rPr>
        <b/>
        <sz val="16"/>
        <rFont val="Times New Roman"/>
        <family val="1"/>
        <charset val="204"/>
      </rPr>
      <t xml:space="preserve">
</t>
    </r>
  </si>
  <si>
    <t>Форма 2-ЗУ</t>
  </si>
  <si>
    <t>Примечание!</t>
  </si>
  <si>
    <t>Мероприятия, направленные на обеспечение земельных участков инженерной инфраструктурой</t>
  </si>
  <si>
    <t xml:space="preserve">
Планируемые объёмы жилищного строительства</t>
  </si>
  <si>
    <t>Проект планировки территории (реквизиты НПА об утверждении)</t>
  </si>
  <si>
    <t>Проект 
межевания территории (реквизиты НПА об утверждении)</t>
  </si>
  <si>
    <t>2022 год</t>
  </si>
  <si>
    <t>2023 год</t>
  </si>
  <si>
    <t>2024 год</t>
  </si>
  <si>
    <t xml:space="preserve">Информацию необходимо в первоочередном рабочем порядке предоставлять ежеквартально, не позднее 05 числа месяца, следующего за отчетным, на электронный адрес YVZviagina@yanao.ru, либо посредством СЭДД ЯНАО на имя Звягиной Яны Васильевны. 
</t>
  </si>
  <si>
    <t>2025 год</t>
  </si>
  <si>
    <t>2026 год</t>
  </si>
  <si>
    <t>2027 год</t>
  </si>
  <si>
    <t>2028 год</t>
  </si>
  <si>
    <t>2029 год</t>
  </si>
  <si>
    <t>2030 год</t>
  </si>
  <si>
    <t>Наличие возможности
технического присоединения планируемого жилого дома (жилых домов) 
к системам коммунальной инфраструктуры (1)</t>
  </si>
  <si>
    <r>
      <rPr>
        <sz val="16"/>
        <rFont val="Times New Roman"/>
        <family val="1"/>
        <charset val="204"/>
      </rPr>
      <t xml:space="preserve">Наличие объекта строительства инженерной инфраструктуры в Адресной инвестиционной программе ЯНАО </t>
    </r>
    <r>
      <rPr>
        <sz val="14"/>
        <rFont val="Times New Roman"/>
        <family val="1"/>
        <charset val="204"/>
      </rPr>
      <t xml:space="preserve">
(план/факт) (2)</t>
    </r>
  </si>
  <si>
    <r>
      <rPr>
        <sz val="16"/>
        <rFont val="Times New Roman"/>
        <family val="1"/>
        <charset val="204"/>
      </rPr>
      <t>Наличие объекта строительства инженерной инфраструктуры в Инвестиционной программе ресурсоснабжающих организаций</t>
    </r>
    <r>
      <rPr>
        <sz val="14"/>
        <rFont val="Times New Roman"/>
        <family val="1"/>
        <charset val="204"/>
      </rPr>
      <t xml:space="preserve">
 (план/факт) (3)</t>
    </r>
  </si>
  <si>
    <r>
      <t xml:space="preserve">Примечание:
(1) Заполняется в случае наличия фактической возможности технического присоединения планируемого жилого дома к инженерным сетям.
(2) Указываются сведения о фактическом наличии объекта инженерного обеспечения земельного участка в составе АИП ЯНАО или сведения о планируемом включении объекта в АИП ЯНАО с указанием: наименования объекта, периода и объемов финансирования.
(3) Указываются сведения о фактическом наличии объекта инженерного обеспечения земельного участка в составе Инвестиционной программы или сведения о планируемом включении объекта в Инвестиционную программу с указанием: наименования объекта, периода и объемов финансирования.
</t>
    </r>
    <r>
      <rPr>
        <b/>
        <sz val="20"/>
        <color rgb="FFFF0000"/>
        <rFont val="Arial Narrow"/>
        <family val="2"/>
        <charset val="204"/>
      </rPr>
      <t xml:space="preserve">
</t>
    </r>
    <r>
      <rPr>
        <sz val="20"/>
        <color rgb="FFFF0000"/>
        <rFont val="Arial Narrow"/>
        <family val="2"/>
        <charset val="204"/>
      </rPr>
      <t xml:space="preserve">
</t>
    </r>
  </si>
  <si>
    <t xml:space="preserve">2.5. Иные случаи предоставления земельных участков без проведения торгов
</t>
  </si>
  <si>
    <r>
      <t xml:space="preserve">2.2. Земельные участки под комплексное развитие территории жилой застройки (часть 2 статьи 65 Градостроительного кодекса РФ)
</t>
    </r>
    <r>
      <rPr>
        <sz val="16"/>
        <color indexed="8"/>
        <rFont val="Times New Roman"/>
        <family val="1"/>
        <charset val="204"/>
      </rPr>
      <t>(случаи самостоятельной реализации субъектом РФ или муниципальным образованием решения о комплексном развитии жилой застройки 
или реализации такого решения юридическими лицами, определенными субъектом РФ)</t>
    </r>
    <r>
      <rPr>
        <b/>
        <sz val="18"/>
        <color indexed="8"/>
        <rFont val="Times New Roman"/>
        <family val="1"/>
        <charset val="204"/>
      </rPr>
      <t xml:space="preserve">
</t>
    </r>
  </si>
  <si>
    <r>
      <t xml:space="preserve">2.3. Земельные участки под комплексное развитие территории нежилой застройки (часть 4 статьи 65 Градостроительного кодекса РФ) 
в целях жилищного строительства
</t>
    </r>
    <r>
      <rPr>
        <sz val="16"/>
        <color indexed="8"/>
        <rFont val="Times New Roman"/>
        <family val="1"/>
        <charset val="204"/>
      </rPr>
      <t>(случаи самостоятельной реализации субъектом РФ или муниципальным образованием решения о комплексном развитии нежилой застройки или реализации такого решения юридическими лицами, определенными субъектом РФ, а также заключения договора о комплексном развитии территории нежилой застройки с правообладателями в случае, предусмотренном пунктом 4 части 7 статьи 66 Градостроительного кодекса РФ)</t>
    </r>
    <r>
      <rPr>
        <b/>
        <sz val="18"/>
        <color indexed="8"/>
        <rFont val="Times New Roman"/>
        <family val="1"/>
        <charset val="204"/>
      </rPr>
      <t xml:space="preserve">
</t>
    </r>
  </si>
  <si>
    <r>
      <t xml:space="preserve">2.4. Земельные участки под комплексное развитие незастроенной территории в целях жилищного строительства (пункт 3 части 1 статьи 65 Градостроительного кодекса РФ) в целях жилищного строительства
</t>
    </r>
    <r>
      <rPr>
        <sz val="16"/>
        <color indexed="8"/>
        <rFont val="Times New Roman"/>
        <family val="1"/>
        <charset val="204"/>
      </rPr>
      <t>(случаи самостоятельной реализации субъектом РФ или муниципальным образованием решения о комплексном развитии нежилой застройки 
или реализации такого решения юридическими лицами, определенными субъектом РФ)</t>
    </r>
    <r>
      <rPr>
        <b/>
        <sz val="18"/>
        <color indexed="8"/>
        <rFont val="Times New Roman"/>
        <family val="1"/>
        <charset val="204"/>
      </rPr>
      <t xml:space="preserve">
</t>
    </r>
  </si>
  <si>
    <t>1</t>
  </si>
  <si>
    <t>6</t>
  </si>
  <si>
    <t>отсутствует</t>
  </si>
  <si>
    <t>ПП ЯНАО от 03.08.2020 № 685</t>
  </si>
  <si>
    <t>-</t>
  </si>
  <si>
    <t>2</t>
  </si>
  <si>
    <t>имеется</t>
  </si>
  <si>
    <t>3</t>
  </si>
  <si>
    <t>ЯНАО, п. Тазовский, ул. Колхозная, д.13</t>
  </si>
  <si>
    <t>не требуется</t>
  </si>
  <si>
    <t>4</t>
  </si>
  <si>
    <t>ЯНАО, п.Тазовский, ул. Колхозная, 7</t>
  </si>
  <si>
    <t>5</t>
  </si>
  <si>
    <t>ЯНАО, с. Антипаюта, ул. Ленина (ленина, 3)</t>
  </si>
  <si>
    <t>постановление Администрации с. Антипаюта от 17.12.2018г. № 192</t>
  </si>
  <si>
    <t>ЯНАО, с. Антипаюта, ул. Ленина (Ленина, 5, 7)</t>
  </si>
  <si>
    <t>2022</t>
  </si>
  <si>
    <t>ЯНАО, п.Тазовский, ул. Геофизиков (Геофизиков, 23б)</t>
  </si>
  <si>
    <t xml:space="preserve">Постановление Администрации МО поселок Тазовский от 29.01.2014 года  № 11 </t>
  </si>
  <si>
    <t>ЯНАО, п.Тазовский, мкр. Геолог (Геолог, 9)</t>
  </si>
  <si>
    <t>89:06:010109:1835</t>
  </si>
  <si>
    <t>ЯНАО, п.Тазовский, ул. Геофизиков (Геофизиков, 31, 33)</t>
  </si>
  <si>
    <t>ЯНАО, п.Тазовский, ул. Калинина, 4, 6А</t>
  </si>
  <si>
    <t xml:space="preserve">Постановление Администрации МО поселок Тазовский от 29.01.2014 № 09 </t>
  </si>
  <si>
    <t>Постановление Администрации МО поселок Тазовский от 29.01.2014 № 09</t>
  </si>
  <si>
    <t>ЯНАО, п.Тазовский, ул. Калинина, 10, 12, 14</t>
  </si>
  <si>
    <t>2023</t>
  </si>
  <si>
    <t>7</t>
  </si>
  <si>
    <t>ЯНАО, с. Антипаюта, мкр. Новый</t>
  </si>
  <si>
    <t>требуется разработка</t>
  </si>
  <si>
    <t>ЯНАО, п.Тазовский, мкр. Геолог (Геолог, 11)</t>
  </si>
  <si>
    <t>89:06:010109:2212</t>
  </si>
  <si>
    <t>ЯНАО, п.Тазовский, ул. Пристанская, 36</t>
  </si>
  <si>
    <t>89:06:010103:537</t>
  </si>
  <si>
    <t>ЯНАО, п.Тазовский, ул. Пушкина, 32</t>
  </si>
  <si>
    <t>Постановление Администрации МО поселок Тазовский от 29.01.2014 № 14</t>
  </si>
  <si>
    <t>ЯНАО, п.Тазовский, ул. Пушкина, 41</t>
  </si>
  <si>
    <t>Постановление Администрации МО поселок Тазовский от 29.01.2014 № 11</t>
  </si>
  <si>
    <t>ЯНАО, п.Тазовский, ул. Пушкина (Пушкина, 30а)</t>
  </si>
  <si>
    <t>ЯНАО, п.Тазовский, ул. Геофизиков, 25</t>
  </si>
  <si>
    <t>ЯНАО, с.Антипаюта, ул. Новая, 1 (ул. Новая, д. 1, 3, 4, 5, 6)</t>
  </si>
  <si>
    <t>ЯНАО, с.Антипаюта, ул. Новая, 5</t>
  </si>
  <si>
    <t>ЯНАО, п.Тазовский, ул. Геофизиков, 26А</t>
  </si>
  <si>
    <t>ЯНАО, с. Находка, северная часть села</t>
  </si>
  <si>
    <t>ЯНАО, с. Гыда, южная часть села</t>
  </si>
  <si>
    <t>муниципальный округ Тазовский район</t>
  </si>
  <si>
    <t>Ф.И.О. (полностью), телефон исполнителя: Губайдуллина Ксения Ирековна, тел. 8 (34940) 2-15-76</t>
  </si>
  <si>
    <t>8</t>
  </si>
  <si>
    <t>9</t>
  </si>
  <si>
    <t>10</t>
  </si>
  <si>
    <r>
      <t xml:space="preserve">Реестр перспективных земельных участков, 
предназначенных для вовлечения в оборот в целях жилищного строительства 
в </t>
    </r>
    <r>
      <rPr>
        <b/>
        <sz val="20"/>
        <color rgb="FFFF0000"/>
        <rFont val="Times New Roman"/>
        <family val="1"/>
        <charset val="204"/>
      </rPr>
      <t>2023-2030</t>
    </r>
    <r>
      <rPr>
        <b/>
        <sz val="20"/>
        <rFont val="Times New Roman"/>
        <family val="1"/>
        <charset val="204"/>
      </rPr>
      <t xml:space="preserve"> годах</t>
    </r>
  </si>
  <si>
    <t>11</t>
  </si>
  <si>
    <t>ЯНАО, п.Тазовский, ул. Пушкина, (Пушкина, 28, 30)</t>
  </si>
  <si>
    <t>ЯНАО, п.Тазовский, ул.Пушкина (Пушкина, 24)</t>
  </si>
  <si>
    <t>ЯНАО, п.Тазовский, ул.Ленина (Ленина,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</si>
</sst>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9"/>
      <color indexed="8"/>
      <name val="Arial Narrow"/>
      <family val="2"/>
      <charset val="204"/>
    </font>
    <font>
      <sz val="20"/>
      <color indexed="8"/>
      <name val="Arial Narrow"/>
      <family val="2"/>
      <charset val="204"/>
    </font>
    <font>
      <b/>
      <sz val="18"/>
      <color indexed="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u/>
      <sz val="22"/>
      <color rgb="FFFF0000"/>
      <name val="Arial Narrow"/>
      <family val="2"/>
      <charset val="204"/>
    </font>
    <font>
      <sz val="20"/>
      <color rgb="FFFF0000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b/>
      <sz val="9"/>
      <color indexed="8"/>
      <name val="Arial Narrow"/>
      <family val="2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2" fontId="6" fillId="0" borderId="0" xfId="0" applyNumberFormat="1" applyFont="1" applyFill="1" applyBorder="1"/>
    <xf numFmtId="1" fontId="6" fillId="0" borderId="0" xfId="0" applyNumberFormat="1" applyFont="1" applyFill="1" applyBorder="1"/>
    <xf numFmtId="49" fontId="6" fillId="0" borderId="0" xfId="0" applyNumberFormat="1" applyFont="1" applyFill="1" applyBorder="1"/>
    <xf numFmtId="2" fontId="7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6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1" fillId="2" borderId="0" xfId="0" applyFont="1" applyFill="1"/>
    <xf numFmtId="0" fontId="18" fillId="2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17" fillId="0" borderId="0" xfId="0" applyFont="1" applyFill="1"/>
    <xf numFmtId="0" fontId="17" fillId="0" borderId="0" xfId="0" applyFont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/>
    <xf numFmtId="0" fontId="35" fillId="0" borderId="1" xfId="0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19" fillId="3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49" fontId="19" fillId="3" borderId="6" xfId="0" applyNumberFormat="1" applyFont="1" applyFill="1" applyBorder="1" applyAlignment="1">
      <alignment horizontal="center" vertical="top" wrapText="1"/>
    </xf>
    <xf numFmtId="49" fontId="19" fillId="3" borderId="7" xfId="0" applyNumberFormat="1" applyFont="1" applyFill="1" applyBorder="1" applyAlignment="1">
      <alignment horizontal="center" vertical="top" wrapText="1"/>
    </xf>
    <xf numFmtId="49" fontId="19" fillId="3" borderId="8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FF"/>
      <color rgb="FFCCFFCC"/>
      <color rgb="FFFFFF66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4"/>
  <sheetViews>
    <sheetView tabSelected="1" topLeftCell="A7" zoomScale="70" zoomScaleNormal="70" zoomScaleSheetLayoutView="40" workbookViewId="0">
      <pane ySplit="2520" activePane="bottomLeft"/>
      <selection activeCell="H6" sqref="H6:H7"/>
      <selection pane="bottomLeft" activeCell="B28" sqref="B28"/>
    </sheetView>
  </sheetViews>
  <sheetFormatPr defaultColWidth="9.21875" defaultRowHeight="18" outlineLevelRow="1" x14ac:dyDescent="0.35"/>
  <cols>
    <col min="1" max="1" width="5.77734375" style="10" customWidth="1"/>
    <col min="2" max="2" width="25.109375" style="5" customWidth="1"/>
    <col min="3" max="3" width="16" style="5" customWidth="1"/>
    <col min="4" max="4" width="20.6640625" style="7" customWidth="1"/>
    <col min="5" max="5" width="21.5546875" style="6" customWidth="1"/>
    <col min="6" max="6" width="17" style="16" customWidth="1"/>
    <col min="7" max="7" width="19.88671875" style="7" customWidth="1"/>
    <col min="8" max="8" width="19.21875" style="7" customWidth="1"/>
    <col min="9" max="13" width="11.88671875" style="5" customWidth="1"/>
    <col min="14" max="14" width="22.5546875" style="5" customWidth="1"/>
    <col min="15" max="15" width="24.109375" style="5" customWidth="1"/>
    <col min="16" max="16384" width="9.21875" style="5"/>
  </cols>
  <sheetData>
    <row r="1" spans="1:18" s="37" customFormat="1" ht="33" customHeight="1" x14ac:dyDescent="0.3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8" ht="85.8" customHeight="1" x14ac:dyDescent="0.35">
      <c r="A2" s="84" t="s">
        <v>108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8" s="15" customFormat="1" ht="34.799999999999997" customHeight="1" x14ac:dyDescent="0.4">
      <c r="A3" s="87" t="s">
        <v>103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29"/>
      <c r="Q3" s="29"/>
      <c r="R3" s="29"/>
    </row>
    <row r="4" spans="1:18" ht="24" customHeight="1" x14ac:dyDescent="0.35">
      <c r="A4" s="94"/>
      <c r="B4" s="94"/>
      <c r="C4" s="94"/>
      <c r="D4" s="94"/>
      <c r="E4" s="94"/>
      <c r="F4" s="94"/>
      <c r="G4" s="94"/>
      <c r="H4" s="94"/>
    </row>
    <row r="5" spans="1:18" ht="72.599999999999994" customHeight="1" x14ac:dyDescent="0.35">
      <c r="A5" s="96" t="s">
        <v>24</v>
      </c>
      <c r="B5" s="95" t="s">
        <v>23</v>
      </c>
      <c r="C5" s="95"/>
      <c r="D5" s="95"/>
      <c r="E5" s="98" t="s">
        <v>37</v>
      </c>
      <c r="F5" s="98"/>
      <c r="G5" s="95" t="s">
        <v>25</v>
      </c>
      <c r="H5" s="95"/>
      <c r="I5" s="88" t="s">
        <v>36</v>
      </c>
      <c r="J5" s="89"/>
      <c r="K5" s="89"/>
      <c r="L5" s="89"/>
      <c r="M5" s="89"/>
      <c r="N5" s="89"/>
      <c r="O5" s="89"/>
    </row>
    <row r="6" spans="1:18" ht="105.6" customHeight="1" x14ac:dyDescent="0.35">
      <c r="A6" s="96"/>
      <c r="B6" s="91" t="s">
        <v>22</v>
      </c>
      <c r="C6" s="91" t="s">
        <v>20</v>
      </c>
      <c r="D6" s="97" t="s">
        <v>26</v>
      </c>
      <c r="E6" s="98"/>
      <c r="F6" s="98"/>
      <c r="G6" s="92" t="s">
        <v>38</v>
      </c>
      <c r="H6" s="92" t="s">
        <v>39</v>
      </c>
      <c r="I6" s="85" t="s">
        <v>50</v>
      </c>
      <c r="J6" s="86"/>
      <c r="K6" s="86"/>
      <c r="L6" s="86"/>
      <c r="M6" s="86"/>
      <c r="N6" s="90" t="s">
        <v>51</v>
      </c>
      <c r="O6" s="90" t="s">
        <v>52</v>
      </c>
    </row>
    <row r="7" spans="1:18" ht="165.6" customHeight="1" outlineLevel="1" x14ac:dyDescent="0.35">
      <c r="A7" s="96"/>
      <c r="B7" s="91"/>
      <c r="C7" s="91"/>
      <c r="D7" s="97"/>
      <c r="E7" s="18" t="s">
        <v>19</v>
      </c>
      <c r="F7" s="19" t="s">
        <v>21</v>
      </c>
      <c r="G7" s="93"/>
      <c r="H7" s="93"/>
      <c r="I7" s="23" t="s">
        <v>27</v>
      </c>
      <c r="J7" s="23" t="s">
        <v>28</v>
      </c>
      <c r="K7" s="24" t="s">
        <v>29</v>
      </c>
      <c r="L7" s="24" t="s">
        <v>30</v>
      </c>
      <c r="M7" s="24" t="s">
        <v>31</v>
      </c>
      <c r="N7" s="90"/>
      <c r="O7" s="90"/>
    </row>
    <row r="8" spans="1:18" s="9" customFormat="1" ht="21.75" customHeight="1" x14ac:dyDescent="0.3">
      <c r="A8" s="11">
        <v>1</v>
      </c>
      <c r="B8" s="11">
        <v>2</v>
      </c>
      <c r="C8" s="11">
        <v>3</v>
      </c>
      <c r="D8" s="17">
        <v>4</v>
      </c>
      <c r="E8" s="11">
        <v>5</v>
      </c>
      <c r="F8" s="11">
        <v>6</v>
      </c>
      <c r="G8" s="17">
        <v>7</v>
      </c>
      <c r="H8" s="17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</row>
    <row r="9" spans="1:18" s="15" customFormat="1" ht="63.6" customHeight="1" x14ac:dyDescent="0.3">
      <c r="A9" s="80" t="s">
        <v>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8" s="15" customFormat="1" ht="31.8" customHeight="1" x14ac:dyDescent="0.3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8" s="15" customFormat="1" ht="13.2" x14ac:dyDescent="0.3">
      <c r="A11" s="46"/>
      <c r="B11" s="54"/>
      <c r="C11" s="55">
        <f>C24+C29+C38+C42+C45</f>
        <v>15.323099999999998</v>
      </c>
      <c r="D11" s="55"/>
      <c r="E11" s="55"/>
      <c r="F11" s="55">
        <f t="shared" ref="F11" si="0">F24+F29+F38+F42+F45</f>
        <v>82.4</v>
      </c>
      <c r="G11" s="56"/>
      <c r="H11" s="56"/>
      <c r="I11" s="46"/>
      <c r="J11" s="46"/>
      <c r="K11" s="46"/>
      <c r="L11" s="46"/>
      <c r="M11" s="46"/>
      <c r="N11" s="46"/>
      <c r="O11" s="46"/>
    </row>
    <row r="12" spans="1:18" s="15" customFormat="1" ht="17.399999999999999" x14ac:dyDescent="0.3">
      <c r="A12" s="13"/>
      <c r="B12" s="20" t="s">
        <v>41</v>
      </c>
      <c r="C12" s="13"/>
      <c r="D12" s="13"/>
      <c r="E12" s="13"/>
      <c r="F12" s="13"/>
      <c r="G12" s="13"/>
      <c r="H12" s="57"/>
      <c r="I12" s="46"/>
      <c r="J12" s="46"/>
      <c r="K12" s="46"/>
      <c r="L12" s="46"/>
      <c r="M12" s="46"/>
      <c r="N12" s="13"/>
      <c r="O12" s="21"/>
    </row>
    <row r="13" spans="1:18" s="15" customFormat="1" ht="73.8" customHeight="1" x14ac:dyDescent="0.3">
      <c r="A13" s="41" t="s">
        <v>58</v>
      </c>
      <c r="B13" s="50" t="s">
        <v>75</v>
      </c>
      <c r="C13" s="48">
        <v>0.33850000000000002</v>
      </c>
      <c r="D13" s="48">
        <v>2022</v>
      </c>
      <c r="E13" s="41" t="s">
        <v>58</v>
      </c>
      <c r="F13" s="49">
        <v>1.9</v>
      </c>
      <c r="G13" s="58" t="s">
        <v>76</v>
      </c>
      <c r="H13" s="58" t="s">
        <v>76</v>
      </c>
      <c r="I13" s="43" t="s">
        <v>60</v>
      </c>
      <c r="J13" s="43" t="s">
        <v>64</v>
      </c>
      <c r="K13" s="43" t="s">
        <v>64</v>
      </c>
      <c r="L13" s="43" t="s">
        <v>60</v>
      </c>
      <c r="M13" s="43" t="s">
        <v>64</v>
      </c>
      <c r="N13" s="41" t="s">
        <v>61</v>
      </c>
      <c r="O13" s="41" t="s">
        <v>62</v>
      </c>
    </row>
    <row r="14" spans="1:18" s="15" customFormat="1" ht="26.4" x14ac:dyDescent="0.3">
      <c r="A14" s="41" t="s">
        <v>63</v>
      </c>
      <c r="B14" s="42" t="s">
        <v>77</v>
      </c>
      <c r="C14" s="52">
        <v>0.3765</v>
      </c>
      <c r="D14" s="43" t="s">
        <v>78</v>
      </c>
      <c r="E14" s="41" t="s">
        <v>58</v>
      </c>
      <c r="F14" s="53">
        <v>2.1</v>
      </c>
      <c r="G14" s="59" t="s">
        <v>67</v>
      </c>
      <c r="H14" s="59" t="s">
        <v>67</v>
      </c>
      <c r="I14" s="43" t="s">
        <v>60</v>
      </c>
      <c r="J14" s="43" t="s">
        <v>64</v>
      </c>
      <c r="K14" s="43" t="s">
        <v>64</v>
      </c>
      <c r="L14" s="43" t="s">
        <v>60</v>
      </c>
      <c r="M14" s="43" t="s">
        <v>64</v>
      </c>
      <c r="N14" s="41" t="s">
        <v>61</v>
      </c>
      <c r="O14" s="41" t="s">
        <v>62</v>
      </c>
    </row>
    <row r="15" spans="1:18" s="15" customFormat="1" ht="52.8" x14ac:dyDescent="0.3">
      <c r="A15" s="41" t="s">
        <v>65</v>
      </c>
      <c r="B15" s="50" t="s">
        <v>79</v>
      </c>
      <c r="C15" s="48">
        <v>0.45550000000000002</v>
      </c>
      <c r="D15" s="48">
        <v>2022</v>
      </c>
      <c r="E15" s="41" t="s">
        <v>58</v>
      </c>
      <c r="F15" s="49">
        <v>2.6</v>
      </c>
      <c r="G15" s="60" t="s">
        <v>76</v>
      </c>
      <c r="H15" s="60" t="s">
        <v>76</v>
      </c>
      <c r="I15" s="43" t="s">
        <v>60</v>
      </c>
      <c r="J15" s="43" t="s">
        <v>64</v>
      </c>
      <c r="K15" s="43" t="s">
        <v>64</v>
      </c>
      <c r="L15" s="43" t="s">
        <v>60</v>
      </c>
      <c r="M15" s="43" t="s">
        <v>64</v>
      </c>
      <c r="N15" s="41" t="s">
        <v>61</v>
      </c>
      <c r="O15" s="41" t="s">
        <v>62</v>
      </c>
    </row>
    <row r="16" spans="1:18" s="15" customFormat="1" ht="52.8" x14ac:dyDescent="0.3">
      <c r="A16" s="41" t="s">
        <v>68</v>
      </c>
      <c r="B16" s="50" t="s">
        <v>80</v>
      </c>
      <c r="C16" s="48">
        <v>0.46500000000000002</v>
      </c>
      <c r="D16" s="48">
        <v>2022</v>
      </c>
      <c r="E16" s="41" t="s">
        <v>58</v>
      </c>
      <c r="F16" s="49">
        <v>2.6</v>
      </c>
      <c r="G16" s="45" t="s">
        <v>81</v>
      </c>
      <c r="H16" s="45" t="s">
        <v>82</v>
      </c>
      <c r="I16" s="43" t="s">
        <v>64</v>
      </c>
      <c r="J16" s="43" t="s">
        <v>64</v>
      </c>
      <c r="K16" s="43" t="s">
        <v>60</v>
      </c>
      <c r="L16" s="43" t="s">
        <v>60</v>
      </c>
      <c r="M16" s="43" t="s">
        <v>64</v>
      </c>
      <c r="N16" s="41" t="s">
        <v>61</v>
      </c>
      <c r="O16" s="41" t="s">
        <v>62</v>
      </c>
    </row>
    <row r="17" spans="1:15" s="15" customFormat="1" ht="52.8" x14ac:dyDescent="0.3">
      <c r="A17" s="41" t="s">
        <v>70</v>
      </c>
      <c r="B17" s="50" t="s">
        <v>83</v>
      </c>
      <c r="C17" s="48">
        <v>0.56410000000000005</v>
      </c>
      <c r="D17" s="48">
        <v>2022</v>
      </c>
      <c r="E17" s="41" t="s">
        <v>58</v>
      </c>
      <c r="F17" s="49">
        <v>3.2</v>
      </c>
      <c r="G17" s="45" t="s">
        <v>81</v>
      </c>
      <c r="H17" s="45" t="s">
        <v>82</v>
      </c>
      <c r="I17" s="43" t="s">
        <v>64</v>
      </c>
      <c r="J17" s="43" t="s">
        <v>64</v>
      </c>
      <c r="K17" s="43" t="s">
        <v>60</v>
      </c>
      <c r="L17" s="43" t="s">
        <v>60</v>
      </c>
      <c r="M17" s="43" t="s">
        <v>64</v>
      </c>
      <c r="N17" s="41" t="s">
        <v>61</v>
      </c>
      <c r="O17" s="41" t="s">
        <v>62</v>
      </c>
    </row>
    <row r="18" spans="1:15" s="15" customFormat="1" ht="26.4" x14ac:dyDescent="0.3">
      <c r="A18" s="41" t="s">
        <v>59</v>
      </c>
      <c r="B18" s="42" t="s">
        <v>86</v>
      </c>
      <c r="C18" s="51">
        <v>1.4</v>
      </c>
      <c r="D18" s="41" t="s">
        <v>84</v>
      </c>
      <c r="E18" s="52">
        <v>3</v>
      </c>
      <c r="F18" s="53">
        <v>6</v>
      </c>
      <c r="G18" s="41" t="s">
        <v>87</v>
      </c>
      <c r="H18" s="41" t="s">
        <v>87</v>
      </c>
      <c r="I18" s="43" t="s">
        <v>60</v>
      </c>
      <c r="J18" s="43" t="s">
        <v>60</v>
      </c>
      <c r="K18" s="43" t="s">
        <v>60</v>
      </c>
      <c r="L18" s="43" t="s">
        <v>60</v>
      </c>
      <c r="M18" s="43" t="s">
        <v>60</v>
      </c>
      <c r="N18" s="41" t="s">
        <v>61</v>
      </c>
      <c r="O18" s="46" t="s">
        <v>62</v>
      </c>
    </row>
    <row r="19" spans="1:15" s="15" customFormat="1" ht="26.4" x14ac:dyDescent="0.3">
      <c r="A19" s="41" t="s">
        <v>85</v>
      </c>
      <c r="B19" s="47" t="s">
        <v>66</v>
      </c>
      <c r="C19" s="48">
        <v>0.38800000000000001</v>
      </c>
      <c r="D19" s="48">
        <v>2022</v>
      </c>
      <c r="E19" s="41" t="s">
        <v>58</v>
      </c>
      <c r="F19" s="49">
        <v>2.2000000000000002</v>
      </c>
      <c r="G19" s="41" t="s">
        <v>67</v>
      </c>
      <c r="H19" s="41" t="s">
        <v>67</v>
      </c>
      <c r="I19" s="43" t="s">
        <v>64</v>
      </c>
      <c r="J19" s="43" t="s">
        <v>60</v>
      </c>
      <c r="K19" s="43" t="s">
        <v>60</v>
      </c>
      <c r="L19" s="43" t="s">
        <v>60</v>
      </c>
      <c r="M19" s="43" t="s">
        <v>64</v>
      </c>
      <c r="N19" s="41" t="s">
        <v>61</v>
      </c>
      <c r="O19" s="46" t="s">
        <v>62</v>
      </c>
    </row>
    <row r="20" spans="1:15" s="15" customFormat="1" ht="26.4" x14ac:dyDescent="0.3">
      <c r="A20" s="41" t="s">
        <v>105</v>
      </c>
      <c r="B20" s="50" t="s">
        <v>69</v>
      </c>
      <c r="C20" s="48">
        <v>0.43</v>
      </c>
      <c r="D20" s="48">
        <v>2022</v>
      </c>
      <c r="E20" s="41" t="s">
        <v>58</v>
      </c>
      <c r="F20" s="49">
        <v>2.4</v>
      </c>
      <c r="G20" s="41" t="s">
        <v>67</v>
      </c>
      <c r="H20" s="41" t="s">
        <v>67</v>
      </c>
      <c r="I20" s="43" t="s">
        <v>64</v>
      </c>
      <c r="J20" s="43" t="s">
        <v>60</v>
      </c>
      <c r="K20" s="43" t="s">
        <v>60</v>
      </c>
      <c r="L20" s="43" t="s">
        <v>60</v>
      </c>
      <c r="M20" s="43" t="s">
        <v>64</v>
      </c>
      <c r="N20" s="41" t="s">
        <v>61</v>
      </c>
      <c r="O20" s="46" t="s">
        <v>62</v>
      </c>
    </row>
    <row r="21" spans="1:15" s="15" customFormat="1" ht="52.8" x14ac:dyDescent="0.3">
      <c r="A21" s="41" t="s">
        <v>106</v>
      </c>
      <c r="B21" s="42" t="s">
        <v>71</v>
      </c>
      <c r="C21" s="51">
        <v>0.27900000000000003</v>
      </c>
      <c r="D21" s="41" t="s">
        <v>74</v>
      </c>
      <c r="E21" s="52">
        <v>1</v>
      </c>
      <c r="F21" s="53">
        <v>1.6</v>
      </c>
      <c r="G21" s="41" t="s">
        <v>72</v>
      </c>
      <c r="H21" s="41" t="s">
        <v>72</v>
      </c>
      <c r="I21" s="43" t="s">
        <v>60</v>
      </c>
      <c r="J21" s="43" t="s">
        <v>60</v>
      </c>
      <c r="K21" s="43" t="s">
        <v>64</v>
      </c>
      <c r="L21" s="43" t="s">
        <v>60</v>
      </c>
      <c r="M21" s="43" t="s">
        <v>64</v>
      </c>
      <c r="N21" s="41" t="s">
        <v>61</v>
      </c>
      <c r="O21" s="46" t="s">
        <v>62</v>
      </c>
    </row>
    <row r="22" spans="1:15" s="15" customFormat="1" ht="52.8" x14ac:dyDescent="0.3">
      <c r="A22" s="41" t="s">
        <v>107</v>
      </c>
      <c r="B22" s="42" t="s">
        <v>73</v>
      </c>
      <c r="C22" s="51">
        <v>0.26800000000000002</v>
      </c>
      <c r="D22" s="41" t="s">
        <v>74</v>
      </c>
      <c r="E22" s="52">
        <v>1</v>
      </c>
      <c r="F22" s="53">
        <v>1.5</v>
      </c>
      <c r="G22" s="41" t="s">
        <v>72</v>
      </c>
      <c r="H22" s="41" t="s">
        <v>72</v>
      </c>
      <c r="I22" s="43" t="s">
        <v>60</v>
      </c>
      <c r="J22" s="43" t="s">
        <v>60</v>
      </c>
      <c r="K22" s="43" t="s">
        <v>60</v>
      </c>
      <c r="L22" s="43" t="s">
        <v>60</v>
      </c>
      <c r="M22" s="43" t="s">
        <v>64</v>
      </c>
      <c r="N22" s="41" t="s">
        <v>61</v>
      </c>
      <c r="O22" s="46" t="s">
        <v>62</v>
      </c>
    </row>
    <row r="23" spans="1:15" s="15" customFormat="1" ht="26.4" x14ac:dyDescent="0.3">
      <c r="A23" s="41" t="s">
        <v>109</v>
      </c>
      <c r="B23" s="50" t="s">
        <v>110</v>
      </c>
      <c r="C23" s="48">
        <v>0.36599999999999999</v>
      </c>
      <c r="D23" s="48">
        <v>2022</v>
      </c>
      <c r="E23" s="41" t="s">
        <v>58</v>
      </c>
      <c r="F23" s="49">
        <v>2.2000000000000002</v>
      </c>
      <c r="G23" s="41" t="s">
        <v>67</v>
      </c>
      <c r="H23" s="41" t="s">
        <v>67</v>
      </c>
      <c r="I23" s="43" t="s">
        <v>64</v>
      </c>
      <c r="J23" s="43" t="s">
        <v>64</v>
      </c>
      <c r="K23" s="43" t="s">
        <v>64</v>
      </c>
      <c r="L23" s="43" t="s">
        <v>60</v>
      </c>
      <c r="M23" s="43" t="s">
        <v>64</v>
      </c>
      <c r="N23" s="41" t="s">
        <v>62</v>
      </c>
      <c r="O23" s="46"/>
    </row>
    <row r="24" spans="1:15" s="15" customFormat="1" ht="13.2" x14ac:dyDescent="0.3">
      <c r="A24" s="46"/>
      <c r="B24" s="61"/>
      <c r="C24" s="62">
        <f>SUM(C13:C23)</f>
        <v>5.3305999999999996</v>
      </c>
      <c r="D24" s="62"/>
      <c r="E24" s="62"/>
      <c r="F24" s="64">
        <f>SUM(F13:F23)</f>
        <v>28.299999999999997</v>
      </c>
      <c r="G24" s="56"/>
      <c r="H24" s="56"/>
      <c r="I24" s="63"/>
      <c r="J24" s="63"/>
      <c r="K24" s="63"/>
      <c r="L24" s="63"/>
      <c r="M24" s="63"/>
      <c r="N24" s="46"/>
      <c r="O24" s="46"/>
    </row>
    <row r="25" spans="1:15" s="15" customFormat="1" ht="17.399999999999999" x14ac:dyDescent="0.3">
      <c r="A25" s="46"/>
      <c r="B25" s="20" t="s">
        <v>42</v>
      </c>
      <c r="C25" s="62"/>
      <c r="D25" s="62"/>
      <c r="E25" s="46"/>
      <c r="F25" s="64"/>
      <c r="G25" s="56"/>
      <c r="H25" s="46"/>
      <c r="I25" s="63"/>
      <c r="J25" s="63"/>
      <c r="K25" s="63"/>
      <c r="L25" s="63"/>
      <c r="M25" s="63"/>
      <c r="N25" s="46"/>
      <c r="O25" s="46"/>
    </row>
    <row r="26" spans="1:15" s="15" customFormat="1" ht="26.4" x14ac:dyDescent="0.3">
      <c r="A26" s="41" t="s">
        <v>58</v>
      </c>
      <c r="B26" s="42" t="s">
        <v>88</v>
      </c>
      <c r="C26" s="51">
        <v>0.249</v>
      </c>
      <c r="D26" s="43" t="s">
        <v>89</v>
      </c>
      <c r="E26" s="41" t="s">
        <v>58</v>
      </c>
      <c r="F26" s="53">
        <v>1.3</v>
      </c>
      <c r="G26" s="41" t="s">
        <v>67</v>
      </c>
      <c r="H26" s="59" t="s">
        <v>67</v>
      </c>
      <c r="I26" s="43" t="s">
        <v>64</v>
      </c>
      <c r="J26" s="43" t="s">
        <v>64</v>
      </c>
      <c r="K26" s="43" t="s">
        <v>64</v>
      </c>
      <c r="L26" s="43" t="s">
        <v>60</v>
      </c>
      <c r="M26" s="43" t="s">
        <v>64</v>
      </c>
      <c r="N26" s="41" t="s">
        <v>61</v>
      </c>
      <c r="O26" s="46" t="s">
        <v>62</v>
      </c>
    </row>
    <row r="27" spans="1:15" s="15" customFormat="1" ht="27.6" x14ac:dyDescent="0.3">
      <c r="A27" s="41" t="s">
        <v>63</v>
      </c>
      <c r="B27" s="77" t="s">
        <v>111</v>
      </c>
      <c r="C27" s="78">
        <v>0.3125</v>
      </c>
      <c r="D27" s="43">
        <v>2023</v>
      </c>
      <c r="E27" s="41" t="s">
        <v>58</v>
      </c>
      <c r="F27" s="53">
        <v>1.8</v>
      </c>
      <c r="G27" s="41" t="s">
        <v>67</v>
      </c>
      <c r="H27" s="59" t="s">
        <v>67</v>
      </c>
      <c r="I27" s="43" t="s">
        <v>64</v>
      </c>
      <c r="J27" s="43" t="s">
        <v>64</v>
      </c>
      <c r="K27" s="43" t="s">
        <v>64</v>
      </c>
      <c r="L27" s="43" t="s">
        <v>60</v>
      </c>
      <c r="M27" s="43" t="s">
        <v>64</v>
      </c>
      <c r="N27" s="41"/>
      <c r="O27" s="46"/>
    </row>
    <row r="28" spans="1:15" s="15" customFormat="1" ht="27.6" x14ac:dyDescent="0.3">
      <c r="A28" s="41" t="s">
        <v>65</v>
      </c>
      <c r="B28" s="77" t="s">
        <v>112</v>
      </c>
      <c r="C28" s="78">
        <v>0.25600000000000001</v>
      </c>
      <c r="D28" s="43">
        <v>2023</v>
      </c>
      <c r="E28" s="41" t="s">
        <v>58</v>
      </c>
      <c r="F28" s="53">
        <v>1.3</v>
      </c>
      <c r="G28" s="41" t="s">
        <v>67</v>
      </c>
      <c r="H28" s="59" t="s">
        <v>67</v>
      </c>
      <c r="I28" s="43" t="s">
        <v>64</v>
      </c>
      <c r="J28" s="43" t="s">
        <v>64</v>
      </c>
      <c r="K28" s="43" t="s">
        <v>64</v>
      </c>
      <c r="L28" s="43" t="s">
        <v>60</v>
      </c>
      <c r="M28" s="43" t="s">
        <v>64</v>
      </c>
      <c r="N28" s="41"/>
      <c r="O28" s="46"/>
    </row>
    <row r="29" spans="1:15" s="15" customFormat="1" ht="34.799999999999997" customHeight="1" x14ac:dyDescent="0.3">
      <c r="A29" s="46"/>
      <c r="B29" s="20"/>
      <c r="C29" s="65">
        <f>SUM(C26:C28)</f>
        <v>0.8175</v>
      </c>
      <c r="D29" s="65"/>
      <c r="E29" s="65"/>
      <c r="F29" s="65">
        <f t="shared" ref="F29" si="1">SUM(F26:F28)</f>
        <v>4.4000000000000004</v>
      </c>
      <c r="G29" s="56"/>
      <c r="H29" s="56"/>
      <c r="I29" s="63"/>
      <c r="J29" s="63"/>
      <c r="K29" s="63"/>
      <c r="L29" s="63"/>
      <c r="M29" s="63"/>
      <c r="N29" s="46"/>
      <c r="O29" s="46"/>
    </row>
    <row r="30" spans="1:15" s="15" customFormat="1" ht="17.399999999999999" x14ac:dyDescent="0.3">
      <c r="A30" s="46"/>
      <c r="B30" s="20" t="s">
        <v>44</v>
      </c>
      <c r="C30" s="62"/>
      <c r="D30" s="62"/>
      <c r="E30" s="46"/>
      <c r="F30" s="64"/>
      <c r="G30" s="46"/>
      <c r="H30" s="46"/>
      <c r="I30" s="63"/>
      <c r="J30" s="63"/>
      <c r="K30" s="63"/>
      <c r="L30" s="63"/>
      <c r="M30" s="63"/>
      <c r="N30" s="46"/>
      <c r="O30" s="46"/>
    </row>
    <row r="31" spans="1:15" s="15" customFormat="1" ht="26.4" x14ac:dyDescent="0.3">
      <c r="A31" s="45" t="s">
        <v>58</v>
      </c>
      <c r="B31" s="42" t="s">
        <v>90</v>
      </c>
      <c r="C31" s="51">
        <v>0.245</v>
      </c>
      <c r="D31" s="43" t="s">
        <v>91</v>
      </c>
      <c r="E31" s="41" t="s">
        <v>58</v>
      </c>
      <c r="F31" s="53">
        <v>1.4</v>
      </c>
      <c r="G31" s="41" t="s">
        <v>67</v>
      </c>
      <c r="H31" s="41" t="s">
        <v>67</v>
      </c>
      <c r="I31" s="43" t="s">
        <v>64</v>
      </c>
      <c r="J31" s="43" t="s">
        <v>64</v>
      </c>
      <c r="K31" s="43" t="s">
        <v>64</v>
      </c>
      <c r="L31" s="43" t="s">
        <v>60</v>
      </c>
      <c r="M31" s="43" t="s">
        <v>64</v>
      </c>
      <c r="N31" s="41" t="s">
        <v>61</v>
      </c>
      <c r="O31" s="46" t="s">
        <v>62</v>
      </c>
    </row>
    <row r="32" spans="1:15" s="15" customFormat="1" ht="52.8" x14ac:dyDescent="0.3">
      <c r="A32" s="45" t="s">
        <v>63</v>
      </c>
      <c r="B32" s="66" t="s">
        <v>92</v>
      </c>
      <c r="C32" s="67">
        <v>0.51</v>
      </c>
      <c r="D32" s="67">
        <v>2024</v>
      </c>
      <c r="E32" s="45" t="s">
        <v>58</v>
      </c>
      <c r="F32" s="68">
        <v>2.9</v>
      </c>
      <c r="G32" s="45" t="s">
        <v>93</v>
      </c>
      <c r="H32" s="45" t="s">
        <v>93</v>
      </c>
      <c r="I32" s="69" t="s">
        <v>60</v>
      </c>
      <c r="J32" s="69" t="s">
        <v>60</v>
      </c>
      <c r="K32" s="69" t="s">
        <v>64</v>
      </c>
      <c r="L32" s="69" t="s">
        <v>60</v>
      </c>
      <c r="M32" s="69" t="s">
        <v>64</v>
      </c>
      <c r="N32" s="45" t="s">
        <v>61</v>
      </c>
      <c r="O32" s="56" t="s">
        <v>62</v>
      </c>
    </row>
    <row r="33" spans="1:15" s="15" customFormat="1" ht="52.8" x14ac:dyDescent="0.3">
      <c r="A33" s="45" t="s">
        <v>65</v>
      </c>
      <c r="B33" s="50" t="s">
        <v>94</v>
      </c>
      <c r="C33" s="70">
        <v>0.45</v>
      </c>
      <c r="D33" s="48">
        <v>2024</v>
      </c>
      <c r="E33" s="41" t="s">
        <v>58</v>
      </c>
      <c r="F33" s="49">
        <v>2.9</v>
      </c>
      <c r="G33" s="45" t="s">
        <v>95</v>
      </c>
      <c r="H33" s="45" t="s">
        <v>95</v>
      </c>
      <c r="I33" s="43" t="s">
        <v>60</v>
      </c>
      <c r="J33" s="43" t="s">
        <v>60</v>
      </c>
      <c r="K33" s="43" t="s">
        <v>64</v>
      </c>
      <c r="L33" s="43" t="s">
        <v>60</v>
      </c>
      <c r="M33" s="43" t="s">
        <v>64</v>
      </c>
      <c r="N33" s="41" t="s">
        <v>61</v>
      </c>
      <c r="O33" s="41" t="s">
        <v>62</v>
      </c>
    </row>
    <row r="34" spans="1:15" s="15" customFormat="1" ht="52.8" x14ac:dyDescent="0.3">
      <c r="A34" s="45" t="s">
        <v>68</v>
      </c>
      <c r="B34" s="71" t="s">
        <v>96</v>
      </c>
      <c r="C34" s="70">
        <v>0.22500000000000001</v>
      </c>
      <c r="D34" s="72">
        <v>2024</v>
      </c>
      <c r="E34" s="73">
        <v>1</v>
      </c>
      <c r="F34" s="44">
        <v>1.3</v>
      </c>
      <c r="G34" s="45" t="s">
        <v>95</v>
      </c>
      <c r="H34" s="45" t="s">
        <v>95</v>
      </c>
      <c r="I34" s="43" t="s">
        <v>60</v>
      </c>
      <c r="J34" s="43" t="s">
        <v>64</v>
      </c>
      <c r="K34" s="43" t="s">
        <v>64</v>
      </c>
      <c r="L34" s="43" t="s">
        <v>60</v>
      </c>
      <c r="M34" s="43" t="s">
        <v>64</v>
      </c>
      <c r="N34" s="41" t="s">
        <v>61</v>
      </c>
      <c r="O34" s="46" t="s">
        <v>62</v>
      </c>
    </row>
    <row r="35" spans="1:15" s="15" customFormat="1" ht="52.8" x14ac:dyDescent="0.3">
      <c r="A35" s="45" t="s">
        <v>70</v>
      </c>
      <c r="B35" s="71" t="s">
        <v>97</v>
      </c>
      <c r="C35" s="70">
        <v>0.43</v>
      </c>
      <c r="D35" s="72">
        <v>2024</v>
      </c>
      <c r="E35" s="73">
        <v>1</v>
      </c>
      <c r="F35" s="44">
        <v>2.4</v>
      </c>
      <c r="G35" s="45" t="s">
        <v>95</v>
      </c>
      <c r="H35" s="45" t="s">
        <v>95</v>
      </c>
      <c r="I35" s="43" t="s">
        <v>60</v>
      </c>
      <c r="J35" s="43" t="s">
        <v>64</v>
      </c>
      <c r="K35" s="43" t="s">
        <v>64</v>
      </c>
      <c r="L35" s="43" t="s">
        <v>60</v>
      </c>
      <c r="M35" s="43" t="s">
        <v>64</v>
      </c>
      <c r="N35" s="41" t="s">
        <v>61</v>
      </c>
      <c r="O35" s="46" t="s">
        <v>62</v>
      </c>
    </row>
    <row r="36" spans="1:15" s="15" customFormat="1" ht="39.6" x14ac:dyDescent="0.3">
      <c r="A36" s="45" t="s">
        <v>59</v>
      </c>
      <c r="B36" s="42" t="s">
        <v>98</v>
      </c>
      <c r="C36" s="51">
        <v>0.65</v>
      </c>
      <c r="D36" s="43">
        <v>2024</v>
      </c>
      <c r="E36" s="41" t="s">
        <v>58</v>
      </c>
      <c r="F36" s="53">
        <v>3.7</v>
      </c>
      <c r="G36" s="41" t="s">
        <v>67</v>
      </c>
      <c r="H36" s="41" t="s">
        <v>67</v>
      </c>
      <c r="I36" s="43" t="s">
        <v>60</v>
      </c>
      <c r="J36" s="43" t="s">
        <v>60</v>
      </c>
      <c r="K36" s="43" t="s">
        <v>60</v>
      </c>
      <c r="L36" s="43" t="s">
        <v>60</v>
      </c>
      <c r="M36" s="43" t="s">
        <v>64</v>
      </c>
      <c r="N36" s="41" t="s">
        <v>61</v>
      </c>
      <c r="O36" s="46" t="s">
        <v>62</v>
      </c>
    </row>
    <row r="37" spans="1:15" s="15" customFormat="1" ht="26.4" x14ac:dyDescent="0.3">
      <c r="A37" s="45" t="s">
        <v>85</v>
      </c>
      <c r="B37" s="42" t="s">
        <v>99</v>
      </c>
      <c r="C37" s="51">
        <v>0.71499999999999997</v>
      </c>
      <c r="D37" s="43">
        <v>2024</v>
      </c>
      <c r="E37" s="41" t="s">
        <v>63</v>
      </c>
      <c r="F37" s="53">
        <v>4</v>
      </c>
      <c r="G37" s="41" t="s">
        <v>67</v>
      </c>
      <c r="H37" s="41" t="s">
        <v>67</v>
      </c>
      <c r="I37" s="43" t="s">
        <v>60</v>
      </c>
      <c r="J37" s="43" t="s">
        <v>60</v>
      </c>
      <c r="K37" s="43" t="s">
        <v>60</v>
      </c>
      <c r="L37" s="43" t="s">
        <v>60</v>
      </c>
      <c r="M37" s="43" t="s">
        <v>64</v>
      </c>
      <c r="N37" s="41" t="s">
        <v>61</v>
      </c>
      <c r="O37" s="46" t="s">
        <v>62</v>
      </c>
    </row>
    <row r="38" spans="1:15" s="15" customFormat="1" ht="13.2" x14ac:dyDescent="0.3">
      <c r="A38" s="45"/>
      <c r="B38" s="42"/>
      <c r="C38" s="74">
        <f>SUM(C31:C37)</f>
        <v>3.2250000000000001</v>
      </c>
      <c r="D38" s="74"/>
      <c r="E38" s="74"/>
      <c r="F38" s="74">
        <f t="shared" ref="F38" si="2">SUM(F31:F37)</f>
        <v>18.600000000000001</v>
      </c>
      <c r="G38" s="41"/>
      <c r="H38" s="41"/>
      <c r="I38" s="43"/>
      <c r="J38" s="43"/>
      <c r="K38" s="43"/>
      <c r="L38" s="43"/>
      <c r="M38" s="43"/>
      <c r="N38" s="41"/>
      <c r="O38" s="46"/>
    </row>
    <row r="39" spans="1:15" s="15" customFormat="1" ht="72.599999999999994" customHeight="1" x14ac:dyDescent="0.3">
      <c r="A39" s="13"/>
      <c r="B39" s="20" t="s">
        <v>45</v>
      </c>
      <c r="C39" s="13"/>
      <c r="D39" s="13"/>
      <c r="E39" s="13"/>
      <c r="F39" s="13"/>
      <c r="G39" s="13"/>
      <c r="H39" s="57"/>
      <c r="I39" s="46"/>
      <c r="J39" s="46"/>
      <c r="K39" s="46"/>
      <c r="L39" s="46"/>
      <c r="M39" s="46"/>
      <c r="N39" s="13"/>
      <c r="O39" s="21"/>
    </row>
    <row r="40" spans="1:15" s="15" customFormat="1" ht="26.4" x14ac:dyDescent="0.3">
      <c r="A40" s="41" t="s">
        <v>58</v>
      </c>
      <c r="B40" s="42" t="s">
        <v>100</v>
      </c>
      <c r="C40" s="51">
        <v>0.95</v>
      </c>
      <c r="D40" s="43">
        <v>2025</v>
      </c>
      <c r="E40" s="41" t="s">
        <v>58</v>
      </c>
      <c r="F40" s="53">
        <v>5.4</v>
      </c>
      <c r="G40" s="41" t="s">
        <v>67</v>
      </c>
      <c r="H40" s="59" t="s">
        <v>67</v>
      </c>
      <c r="I40" s="43" t="s">
        <v>60</v>
      </c>
      <c r="J40" s="43" t="s">
        <v>64</v>
      </c>
      <c r="K40" s="43" t="s">
        <v>64</v>
      </c>
      <c r="L40" s="43" t="s">
        <v>60</v>
      </c>
      <c r="M40" s="43" t="s">
        <v>64</v>
      </c>
      <c r="N40" s="41" t="s">
        <v>61</v>
      </c>
      <c r="O40" s="46" t="s">
        <v>62</v>
      </c>
    </row>
    <row r="41" spans="1:15" s="15" customFormat="1" ht="26.4" x14ac:dyDescent="0.3">
      <c r="A41" s="41" t="s">
        <v>63</v>
      </c>
      <c r="B41" s="42" t="s">
        <v>101</v>
      </c>
      <c r="C41" s="51">
        <v>1</v>
      </c>
      <c r="D41" s="43">
        <v>2025</v>
      </c>
      <c r="E41" s="41" t="s">
        <v>63</v>
      </c>
      <c r="F41" s="53">
        <v>5.7</v>
      </c>
      <c r="G41" s="41" t="s">
        <v>87</v>
      </c>
      <c r="H41" s="41" t="s">
        <v>87</v>
      </c>
      <c r="I41" s="43" t="s">
        <v>60</v>
      </c>
      <c r="J41" s="43" t="s">
        <v>60</v>
      </c>
      <c r="K41" s="43" t="s">
        <v>60</v>
      </c>
      <c r="L41" s="43" t="s">
        <v>60</v>
      </c>
      <c r="M41" s="43" t="s">
        <v>60</v>
      </c>
      <c r="N41" s="46" t="s">
        <v>62</v>
      </c>
      <c r="O41" s="46" t="s">
        <v>62</v>
      </c>
    </row>
    <row r="42" spans="1:15" s="15" customFormat="1" ht="17.399999999999999" x14ac:dyDescent="0.3">
      <c r="A42" s="46"/>
      <c r="B42" s="20"/>
      <c r="C42" s="75">
        <f>SUM(C40:C41)</f>
        <v>1.95</v>
      </c>
      <c r="D42" s="75"/>
      <c r="E42" s="75"/>
      <c r="F42" s="75">
        <f>SUM(F40:F41)</f>
        <v>11.100000000000001</v>
      </c>
      <c r="G42" s="13"/>
      <c r="H42" s="13"/>
      <c r="I42" s="46"/>
      <c r="J42" s="46"/>
      <c r="K42" s="46"/>
      <c r="L42" s="46"/>
      <c r="M42" s="46"/>
      <c r="N42" s="13"/>
      <c r="O42" s="76"/>
    </row>
    <row r="43" spans="1:15" s="15" customFormat="1" ht="17.399999999999999" x14ac:dyDescent="0.3">
      <c r="A43" s="13"/>
      <c r="B43" s="20" t="s">
        <v>46</v>
      </c>
      <c r="C43" s="13"/>
      <c r="D43" s="13"/>
      <c r="E43" s="13"/>
      <c r="F43" s="13"/>
      <c r="G43" s="13"/>
      <c r="H43" s="57"/>
      <c r="I43" s="46"/>
      <c r="J43" s="46"/>
      <c r="K43" s="46"/>
      <c r="L43" s="46"/>
      <c r="M43" s="46"/>
      <c r="N43" s="13"/>
      <c r="O43" s="21"/>
    </row>
    <row r="44" spans="1:15" s="15" customFormat="1" ht="26.4" x14ac:dyDescent="0.3">
      <c r="A44" s="41" t="s">
        <v>58</v>
      </c>
      <c r="B44" s="42" t="s">
        <v>102</v>
      </c>
      <c r="C44" s="51">
        <v>4</v>
      </c>
      <c r="D44" s="43">
        <v>2027</v>
      </c>
      <c r="E44" s="41" t="s">
        <v>59</v>
      </c>
      <c r="F44" s="53">
        <v>20</v>
      </c>
      <c r="G44" s="41" t="s">
        <v>87</v>
      </c>
      <c r="H44" s="41" t="s">
        <v>87</v>
      </c>
      <c r="I44" s="43" t="s">
        <v>60</v>
      </c>
      <c r="J44" s="43" t="s">
        <v>60</v>
      </c>
      <c r="K44" s="43" t="s">
        <v>60</v>
      </c>
      <c r="L44" s="43" t="s">
        <v>60</v>
      </c>
      <c r="M44" s="43" t="s">
        <v>60</v>
      </c>
      <c r="N44" s="46" t="s">
        <v>62</v>
      </c>
      <c r="O44" s="46" t="s">
        <v>62</v>
      </c>
    </row>
    <row r="45" spans="1:15" s="15" customFormat="1" ht="13.2" x14ac:dyDescent="0.3">
      <c r="A45" s="46"/>
      <c r="B45" s="54"/>
      <c r="C45" s="74">
        <f>SUM(C44)</f>
        <v>4</v>
      </c>
      <c r="D45" s="74"/>
      <c r="E45" s="74"/>
      <c r="F45" s="74">
        <f t="shared" ref="F45" si="3">SUM(F44)</f>
        <v>20</v>
      </c>
      <c r="G45" s="46"/>
      <c r="H45" s="46"/>
      <c r="I45" s="46"/>
      <c r="J45" s="46"/>
      <c r="K45" s="46"/>
      <c r="L45" s="46"/>
      <c r="M45" s="46"/>
      <c r="N45" s="46"/>
      <c r="O45" s="46"/>
    </row>
    <row r="46" spans="1:15" s="15" customFormat="1" ht="17.399999999999999" x14ac:dyDescent="0.3">
      <c r="A46" s="41"/>
      <c r="B46" s="20" t="s">
        <v>47</v>
      </c>
      <c r="C46" s="13"/>
      <c r="D46" s="13"/>
      <c r="E46" s="13"/>
      <c r="F46" s="13"/>
      <c r="G46" s="13"/>
      <c r="H46" s="57"/>
      <c r="I46" s="13"/>
      <c r="J46" s="13"/>
      <c r="K46" s="13"/>
      <c r="L46" s="13"/>
      <c r="M46" s="13"/>
      <c r="N46" s="13"/>
      <c r="O46" s="21"/>
    </row>
    <row r="47" spans="1:15" s="15" customFormat="1" ht="17.399999999999999" x14ac:dyDescent="0.3">
      <c r="A47" s="41" t="s">
        <v>62</v>
      </c>
      <c r="B47" s="20" t="s">
        <v>62</v>
      </c>
      <c r="C47" s="13" t="s">
        <v>62</v>
      </c>
      <c r="D47" s="13" t="s">
        <v>62</v>
      </c>
      <c r="E47" s="13" t="s">
        <v>62</v>
      </c>
      <c r="F47" s="13" t="s">
        <v>62</v>
      </c>
      <c r="G47" s="13" t="s">
        <v>62</v>
      </c>
      <c r="H47" s="57" t="s">
        <v>62</v>
      </c>
      <c r="I47" s="13" t="s">
        <v>62</v>
      </c>
      <c r="J47" s="13" t="s">
        <v>62</v>
      </c>
      <c r="K47" s="13" t="s">
        <v>62</v>
      </c>
      <c r="L47" s="13" t="s">
        <v>62</v>
      </c>
      <c r="M47" s="13" t="s">
        <v>62</v>
      </c>
      <c r="N47" s="13" t="s">
        <v>62</v>
      </c>
      <c r="O47" s="22" t="s">
        <v>62</v>
      </c>
    </row>
    <row r="48" spans="1:15" s="15" customFormat="1" ht="17.399999999999999" x14ac:dyDescent="0.3">
      <c r="A48" s="41"/>
      <c r="B48" s="20" t="s">
        <v>48</v>
      </c>
      <c r="C48" s="13"/>
      <c r="D48" s="13"/>
      <c r="E48" s="13"/>
      <c r="F48" s="13"/>
      <c r="G48" s="13"/>
      <c r="H48" s="57"/>
      <c r="I48" s="13"/>
      <c r="J48" s="13"/>
      <c r="K48" s="13"/>
      <c r="L48" s="13"/>
      <c r="M48" s="13"/>
      <c r="N48" s="13"/>
      <c r="O48" s="21"/>
    </row>
    <row r="49" spans="1:19" s="15" customFormat="1" ht="63.6" customHeight="1" x14ac:dyDescent="0.3">
      <c r="A49" s="41" t="s">
        <v>62</v>
      </c>
      <c r="B49" s="20" t="s">
        <v>62</v>
      </c>
      <c r="C49" s="13" t="s">
        <v>62</v>
      </c>
      <c r="D49" s="13" t="s">
        <v>62</v>
      </c>
      <c r="E49" s="13" t="s">
        <v>62</v>
      </c>
      <c r="F49" s="13" t="s">
        <v>62</v>
      </c>
      <c r="G49" s="13" t="s">
        <v>62</v>
      </c>
      <c r="H49" s="57" t="s">
        <v>62</v>
      </c>
      <c r="I49" s="13" t="s">
        <v>62</v>
      </c>
      <c r="J49" s="13" t="s">
        <v>62</v>
      </c>
      <c r="K49" s="13" t="s">
        <v>62</v>
      </c>
      <c r="L49" s="13" t="s">
        <v>62</v>
      </c>
      <c r="M49" s="13" t="s">
        <v>62</v>
      </c>
      <c r="N49" s="13" t="s">
        <v>62</v>
      </c>
      <c r="O49" s="22" t="s">
        <v>62</v>
      </c>
    </row>
    <row r="50" spans="1:19" s="12" customFormat="1" ht="37.200000000000003" customHeight="1" x14ac:dyDescent="0.3">
      <c r="A50" s="41"/>
      <c r="B50" s="20" t="s">
        <v>49</v>
      </c>
      <c r="C50" s="13"/>
      <c r="D50" s="13"/>
      <c r="E50" s="13"/>
      <c r="F50" s="13"/>
      <c r="G50" s="13"/>
      <c r="H50" s="57"/>
      <c r="I50" s="13"/>
      <c r="J50" s="13"/>
      <c r="K50" s="13"/>
      <c r="L50" s="13"/>
      <c r="M50" s="13"/>
      <c r="N50" s="13"/>
      <c r="O50" s="21"/>
    </row>
    <row r="51" spans="1:19" s="12" customFormat="1" ht="17.399999999999999" x14ac:dyDescent="0.3">
      <c r="A51" s="41" t="s">
        <v>62</v>
      </c>
      <c r="B51" s="20" t="s">
        <v>62</v>
      </c>
      <c r="C51" s="13" t="s">
        <v>62</v>
      </c>
      <c r="D51" s="13" t="s">
        <v>62</v>
      </c>
      <c r="E51" s="13" t="s">
        <v>62</v>
      </c>
      <c r="F51" s="13" t="s">
        <v>62</v>
      </c>
      <c r="G51" s="13" t="s">
        <v>62</v>
      </c>
      <c r="H51" s="57" t="s">
        <v>62</v>
      </c>
      <c r="I51" s="13" t="s">
        <v>62</v>
      </c>
      <c r="J51" s="13" t="s">
        <v>62</v>
      </c>
      <c r="K51" s="13" t="s">
        <v>62</v>
      </c>
      <c r="L51" s="13" t="s">
        <v>62</v>
      </c>
      <c r="M51" s="13" t="s">
        <v>62</v>
      </c>
      <c r="N51" s="13" t="s">
        <v>62</v>
      </c>
      <c r="O51" s="22" t="s">
        <v>62</v>
      </c>
      <c r="S51" s="35"/>
    </row>
    <row r="52" spans="1:19" s="12" customFormat="1" ht="73.2" customHeight="1" x14ac:dyDescent="0.3">
      <c r="A52" s="101" t="s">
        <v>55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3"/>
    </row>
    <row r="53" spans="1:19" s="12" customFormat="1" ht="17.399999999999999" x14ac:dyDescent="0.3">
      <c r="A53" s="13"/>
      <c r="B53" s="20" t="s">
        <v>40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2"/>
      <c r="S53" s="35"/>
    </row>
    <row r="54" spans="1:19" s="12" customFormat="1" ht="17.399999999999999" x14ac:dyDescent="0.3">
      <c r="A54" s="13"/>
      <c r="B54" s="20" t="s">
        <v>41</v>
      </c>
      <c r="C54" s="13"/>
      <c r="D54" s="13"/>
      <c r="E54" s="36"/>
      <c r="F54" s="13"/>
      <c r="G54" s="13"/>
      <c r="H54" s="13"/>
      <c r="I54" s="13"/>
      <c r="J54" s="13"/>
      <c r="K54" s="13"/>
      <c r="L54" s="13"/>
      <c r="M54" s="13"/>
      <c r="N54" s="13"/>
      <c r="O54" s="22"/>
    </row>
    <row r="55" spans="1:19" s="12" customFormat="1" ht="17.399999999999999" x14ac:dyDescent="0.3">
      <c r="A55" s="13"/>
      <c r="B55" s="20" t="s">
        <v>42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2"/>
    </row>
    <row r="56" spans="1:19" s="12" customFormat="1" ht="17.399999999999999" x14ac:dyDescent="0.3">
      <c r="A56" s="13"/>
      <c r="B56" s="20" t="s">
        <v>44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2"/>
    </row>
    <row r="57" spans="1:19" s="12" customFormat="1" ht="17.399999999999999" x14ac:dyDescent="0.3">
      <c r="A57" s="13"/>
      <c r="B57" s="20" t="s">
        <v>45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2"/>
    </row>
    <row r="58" spans="1:19" s="12" customFormat="1" ht="17.399999999999999" x14ac:dyDescent="0.3">
      <c r="A58" s="13"/>
      <c r="B58" s="20" t="s">
        <v>46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2"/>
    </row>
    <row r="59" spans="1:19" s="12" customFormat="1" ht="17.399999999999999" x14ac:dyDescent="0.3">
      <c r="A59" s="13"/>
      <c r="B59" s="20" t="s">
        <v>47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2"/>
    </row>
    <row r="60" spans="1:19" s="12" customFormat="1" ht="17.399999999999999" x14ac:dyDescent="0.3">
      <c r="A60" s="13"/>
      <c r="B60" s="20" t="s">
        <v>48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2"/>
    </row>
    <row r="61" spans="1:19" s="12" customFormat="1" ht="17.399999999999999" x14ac:dyDescent="0.3">
      <c r="A61" s="13"/>
      <c r="B61" s="20" t="s">
        <v>49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2"/>
    </row>
    <row r="62" spans="1:19" s="12" customFormat="1" ht="118.8" customHeight="1" x14ac:dyDescent="0.3">
      <c r="A62" s="101" t="s">
        <v>56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3"/>
    </row>
    <row r="63" spans="1:19" s="12" customFormat="1" ht="17.399999999999999" x14ac:dyDescent="0.3">
      <c r="A63" s="13"/>
      <c r="B63" s="20" t="s">
        <v>40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2"/>
      <c r="S63" s="35"/>
    </row>
    <row r="64" spans="1:19" s="12" customFormat="1" ht="17.399999999999999" x14ac:dyDescent="0.3">
      <c r="A64" s="13"/>
      <c r="B64" s="20" t="s">
        <v>41</v>
      </c>
      <c r="C64" s="13"/>
      <c r="D64" s="13"/>
      <c r="E64" s="36"/>
      <c r="F64" s="13"/>
      <c r="G64" s="13"/>
      <c r="H64" s="13"/>
      <c r="I64" s="13"/>
      <c r="J64" s="13"/>
      <c r="K64" s="13"/>
      <c r="L64" s="13"/>
      <c r="M64" s="13"/>
      <c r="N64" s="13"/>
      <c r="O64" s="22"/>
    </row>
    <row r="65" spans="1:19" s="12" customFormat="1" ht="17.399999999999999" x14ac:dyDescent="0.3">
      <c r="A65" s="13"/>
      <c r="B65" s="20" t="s">
        <v>42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2"/>
    </row>
    <row r="66" spans="1:19" s="12" customFormat="1" ht="17.399999999999999" x14ac:dyDescent="0.3">
      <c r="A66" s="13"/>
      <c r="B66" s="20" t="s">
        <v>44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2"/>
    </row>
    <row r="67" spans="1:19" s="12" customFormat="1" ht="17.399999999999999" x14ac:dyDescent="0.3">
      <c r="A67" s="13"/>
      <c r="B67" s="20" t="s">
        <v>45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2"/>
    </row>
    <row r="68" spans="1:19" s="12" customFormat="1" ht="17.399999999999999" x14ac:dyDescent="0.3">
      <c r="A68" s="13"/>
      <c r="B68" s="20" t="s">
        <v>46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2"/>
    </row>
    <row r="69" spans="1:19" s="12" customFormat="1" ht="17.399999999999999" x14ac:dyDescent="0.3">
      <c r="A69" s="13"/>
      <c r="B69" s="20" t="s">
        <v>47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2"/>
    </row>
    <row r="70" spans="1:19" s="12" customFormat="1" ht="17.399999999999999" x14ac:dyDescent="0.3">
      <c r="A70" s="13"/>
      <c r="B70" s="20" t="s">
        <v>48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2"/>
    </row>
    <row r="71" spans="1:19" s="12" customFormat="1" ht="17.399999999999999" x14ac:dyDescent="0.3">
      <c r="A71" s="13"/>
      <c r="B71" s="20" t="s">
        <v>49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2"/>
    </row>
    <row r="72" spans="1:19" s="12" customFormat="1" ht="102" customHeight="1" x14ac:dyDescent="0.3">
      <c r="A72" s="101" t="s">
        <v>57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3"/>
    </row>
    <row r="73" spans="1:19" s="12" customFormat="1" ht="17.399999999999999" x14ac:dyDescent="0.3">
      <c r="A73" s="13"/>
      <c r="B73" s="20" t="s">
        <v>40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2"/>
      <c r="S73" s="35"/>
    </row>
    <row r="74" spans="1:19" s="12" customFormat="1" ht="17.399999999999999" x14ac:dyDescent="0.3">
      <c r="A74" s="13"/>
      <c r="B74" s="20" t="s">
        <v>41</v>
      </c>
      <c r="C74" s="13"/>
      <c r="D74" s="13"/>
      <c r="E74" s="36"/>
      <c r="F74" s="13"/>
      <c r="G74" s="13"/>
      <c r="H74" s="13"/>
      <c r="I74" s="13"/>
      <c r="J74" s="13"/>
      <c r="K74" s="13"/>
      <c r="L74" s="13"/>
      <c r="M74" s="13"/>
      <c r="N74" s="13"/>
      <c r="O74" s="22"/>
    </row>
    <row r="75" spans="1:19" s="12" customFormat="1" ht="17.399999999999999" x14ac:dyDescent="0.3">
      <c r="A75" s="13"/>
      <c r="B75" s="20" t="s">
        <v>42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2"/>
    </row>
    <row r="76" spans="1:19" s="12" customFormat="1" ht="17.399999999999999" x14ac:dyDescent="0.3">
      <c r="A76" s="13"/>
      <c r="B76" s="20" t="s">
        <v>44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2"/>
    </row>
    <row r="77" spans="1:19" s="12" customFormat="1" ht="17.399999999999999" x14ac:dyDescent="0.3">
      <c r="A77" s="13"/>
      <c r="B77" s="20" t="s">
        <v>45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2"/>
    </row>
    <row r="78" spans="1:19" s="12" customFormat="1" ht="17.399999999999999" x14ac:dyDescent="0.3">
      <c r="A78" s="13"/>
      <c r="B78" s="20" t="s">
        <v>46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2"/>
    </row>
    <row r="79" spans="1:19" s="12" customFormat="1" ht="17.399999999999999" x14ac:dyDescent="0.3">
      <c r="A79" s="13"/>
      <c r="B79" s="20" t="s">
        <v>47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2"/>
    </row>
    <row r="80" spans="1:19" s="12" customFormat="1" ht="17.399999999999999" x14ac:dyDescent="0.3">
      <c r="A80" s="13"/>
      <c r="B80" s="20" t="s">
        <v>48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2"/>
    </row>
    <row r="81" spans="1:25" s="12" customFormat="1" ht="17.399999999999999" x14ac:dyDescent="0.3">
      <c r="A81" s="13"/>
      <c r="B81" s="20" t="s">
        <v>49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2"/>
    </row>
    <row r="82" spans="1:25" s="12" customFormat="1" ht="39" customHeight="1" x14ac:dyDescent="0.3">
      <c r="A82" s="82" t="s">
        <v>54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25" s="12" customFormat="1" ht="17.399999999999999" x14ac:dyDescent="0.3">
      <c r="A83" s="13"/>
      <c r="B83" s="20" t="s">
        <v>40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2"/>
    </row>
    <row r="84" spans="1:25" s="12" customFormat="1" ht="17.399999999999999" x14ac:dyDescent="0.3">
      <c r="A84" s="13"/>
      <c r="B84" s="20" t="s">
        <v>41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2"/>
    </row>
    <row r="85" spans="1:25" s="12" customFormat="1" ht="17.399999999999999" x14ac:dyDescent="0.3">
      <c r="A85" s="13"/>
      <c r="B85" s="20" t="s">
        <v>42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2"/>
    </row>
    <row r="86" spans="1:25" s="12" customFormat="1" ht="17.399999999999999" x14ac:dyDescent="0.3">
      <c r="A86" s="13"/>
      <c r="B86" s="20" t="s">
        <v>44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2"/>
    </row>
    <row r="87" spans="1:25" s="12" customFormat="1" ht="17.399999999999999" x14ac:dyDescent="0.3">
      <c r="A87" s="13"/>
      <c r="B87" s="20" t="s">
        <v>45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2"/>
    </row>
    <row r="88" spans="1:25" s="12" customFormat="1" ht="17.399999999999999" x14ac:dyDescent="0.3">
      <c r="A88" s="13"/>
      <c r="B88" s="20" t="s">
        <v>46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2"/>
    </row>
    <row r="89" spans="1:25" s="12" customFormat="1" ht="17.399999999999999" x14ac:dyDescent="0.3">
      <c r="A89" s="13"/>
      <c r="B89" s="20" t="s">
        <v>47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2"/>
    </row>
    <row r="90" spans="1:25" s="12" customFormat="1" ht="17.399999999999999" x14ac:dyDescent="0.3">
      <c r="A90" s="13"/>
      <c r="B90" s="20" t="s">
        <v>48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2"/>
    </row>
    <row r="91" spans="1:25" s="12" customFormat="1" ht="17.399999999999999" x14ac:dyDescent="0.3">
      <c r="A91" s="13"/>
      <c r="B91" s="20" t="s">
        <v>49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2"/>
    </row>
    <row r="92" spans="1:25" s="12" customFormat="1" ht="17.399999999999999" x14ac:dyDescent="0.3">
      <c r="A92" s="14"/>
      <c r="B92" s="28"/>
      <c r="C92" s="14"/>
      <c r="D92" s="14"/>
      <c r="E92" s="14"/>
      <c r="F92" s="28"/>
      <c r="G92" s="28"/>
      <c r="H92" s="14"/>
      <c r="I92" s="14"/>
      <c r="J92" s="14"/>
      <c r="K92" s="14"/>
      <c r="L92" s="14"/>
      <c r="M92" s="14"/>
      <c r="N92" s="14"/>
      <c r="O92" s="25"/>
    </row>
    <row r="93" spans="1:25" ht="48" customHeight="1" outlineLevel="1" x14ac:dyDescent="0.35">
      <c r="A93" s="8"/>
      <c r="B93" s="99" t="s">
        <v>104</v>
      </c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25" s="15" customFormat="1" ht="29.4" customHeight="1" outlineLevel="1" x14ac:dyDescent="0.5">
      <c r="A94" s="31"/>
      <c r="B94" s="30" t="s">
        <v>35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s="34" customFormat="1" ht="57.6" customHeight="1" outlineLevel="1" x14ac:dyDescent="0.3">
      <c r="A95" s="38"/>
      <c r="B95" s="100" t="s">
        <v>43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39"/>
      <c r="Q95" s="39"/>
      <c r="R95" s="39"/>
      <c r="S95" s="33"/>
      <c r="T95" s="33"/>
      <c r="U95" s="33"/>
      <c r="V95" s="33"/>
      <c r="W95" s="33"/>
      <c r="X95" s="33"/>
      <c r="Y95" s="33"/>
    </row>
    <row r="96" spans="1:25" s="27" customFormat="1" ht="16.8" customHeight="1" outlineLevel="1" x14ac:dyDescent="0.3">
      <c r="O96" s="26"/>
      <c r="P96" s="26"/>
      <c r="Q96" s="26"/>
      <c r="R96" s="26"/>
      <c r="S96" s="26"/>
      <c r="T96" s="26"/>
      <c r="U96" s="26"/>
    </row>
    <row r="97" spans="2:21" s="27" customFormat="1" ht="20.7" customHeight="1" outlineLevel="1" x14ac:dyDescent="0.3">
      <c r="B97" s="79" t="s">
        <v>53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26"/>
      <c r="Q97" s="26"/>
      <c r="R97" s="26"/>
      <c r="S97" s="26"/>
      <c r="T97" s="26"/>
      <c r="U97" s="26"/>
    </row>
    <row r="98" spans="2:21" s="27" customFormat="1" ht="18.149999999999999" customHeight="1" outlineLevel="1" x14ac:dyDescent="0.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26"/>
      <c r="Q98" s="26"/>
      <c r="R98" s="26"/>
      <c r="S98" s="26"/>
      <c r="T98" s="26"/>
      <c r="U98" s="26"/>
    </row>
    <row r="99" spans="2:21" s="27" customFormat="1" ht="179.4" customHeight="1" outlineLevel="1" x14ac:dyDescent="0.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26"/>
      <c r="Q99" s="26"/>
      <c r="R99" s="26"/>
      <c r="S99" s="26"/>
      <c r="T99" s="26"/>
      <c r="U99" s="26"/>
    </row>
    <row r="101" spans="2:21" ht="18" customHeight="1" x14ac:dyDescent="0.3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2:21" ht="18" customHeight="1" x14ac:dyDescent="0.3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2:21" ht="18" customHeight="1" x14ac:dyDescent="0.3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2:21" ht="18" customHeight="1" x14ac:dyDescent="0.3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</sheetData>
  <mergeCells count="26">
    <mergeCell ref="B93:M93"/>
    <mergeCell ref="B95:O95"/>
    <mergeCell ref="A52:O52"/>
    <mergeCell ref="A62:O62"/>
    <mergeCell ref="A72:O72"/>
    <mergeCell ref="G5:H5"/>
    <mergeCell ref="A5:A7"/>
    <mergeCell ref="C6:C7"/>
    <mergeCell ref="D6:D7"/>
    <mergeCell ref="E5:F6"/>
    <mergeCell ref="B97:O99"/>
    <mergeCell ref="A9:O9"/>
    <mergeCell ref="A10:O10"/>
    <mergeCell ref="A82:O82"/>
    <mergeCell ref="A1:O1"/>
    <mergeCell ref="A2:O2"/>
    <mergeCell ref="I6:M6"/>
    <mergeCell ref="A3:O3"/>
    <mergeCell ref="I5:O5"/>
    <mergeCell ref="N6:N7"/>
    <mergeCell ref="O6:O7"/>
    <mergeCell ref="B6:B7"/>
    <mergeCell ref="H6:H7"/>
    <mergeCell ref="G6:G7"/>
    <mergeCell ref="A4:H4"/>
    <mergeCell ref="B5:D5"/>
  </mergeCells>
  <phoneticPr fontId="4" type="noConversion"/>
  <dataValidations count="1">
    <dataValidation type="textLength" operator="greaterThan" allowBlank="1" showInputMessage="1" showErrorMessage="1" error="Должно быть указано более 1 символа" sqref="B27:B28">
      <formula1>1</formula1>
    </dataValidation>
  </dataValidations>
  <printOptions horizontalCentered="1"/>
  <pageMargins left="0.27559055118110237" right="0.27559055118110237" top="0.27559055118110237" bottom="0.27559055118110237" header="0" footer="0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workbookViewId="0">
      <selection activeCell="F2" sqref="F2"/>
    </sheetView>
  </sheetViews>
  <sheetFormatPr defaultRowHeight="14.4" x14ac:dyDescent="0.3"/>
  <cols>
    <col min="1" max="1" width="21.77734375" customWidth="1"/>
    <col min="2" max="2" width="13" customWidth="1"/>
    <col min="3" max="3" width="12.77734375" customWidth="1"/>
    <col min="4" max="4" width="14.21875" customWidth="1"/>
  </cols>
  <sheetData>
    <row r="1" spans="1:4" ht="45.3" customHeight="1" x14ac:dyDescent="0.3">
      <c r="A1" s="104" t="s">
        <v>15</v>
      </c>
      <c r="B1" s="104"/>
      <c r="C1" s="104"/>
      <c r="D1" s="104"/>
    </row>
    <row r="2" spans="1:4" ht="55.8" customHeight="1" x14ac:dyDescent="0.3">
      <c r="A2" s="3" t="s">
        <v>1</v>
      </c>
      <c r="B2" s="4" t="s">
        <v>16</v>
      </c>
      <c r="C2" s="4" t="s">
        <v>17</v>
      </c>
      <c r="D2" s="4" t="s">
        <v>18</v>
      </c>
    </row>
    <row r="3" spans="1:4" ht="23.55" customHeight="1" x14ac:dyDescent="0.3">
      <c r="A3" s="2" t="s">
        <v>2</v>
      </c>
      <c r="B3" s="1">
        <v>17</v>
      </c>
      <c r="C3" s="1">
        <v>1</v>
      </c>
      <c r="D3" s="1">
        <f>B3-C3</f>
        <v>16</v>
      </c>
    </row>
    <row r="4" spans="1:4" ht="24.75" customHeight="1" x14ac:dyDescent="0.3">
      <c r="A4" s="2" t="s">
        <v>3</v>
      </c>
      <c r="B4" s="1">
        <v>31</v>
      </c>
      <c r="C4" s="1">
        <v>8</v>
      </c>
      <c r="D4" s="1">
        <f t="shared" ref="D4:D16" si="0">B4-C4</f>
        <v>23</v>
      </c>
    </row>
    <row r="5" spans="1:4" ht="24" customHeight="1" x14ac:dyDescent="0.3">
      <c r="A5" s="2" t="s">
        <v>4</v>
      </c>
      <c r="B5" s="1">
        <v>31</v>
      </c>
      <c r="C5" s="1">
        <v>3</v>
      </c>
      <c r="D5" s="1">
        <f t="shared" si="0"/>
        <v>28</v>
      </c>
    </row>
    <row r="6" spans="1:4" ht="23.55" customHeight="1" x14ac:dyDescent="0.3">
      <c r="A6" s="2" t="s">
        <v>5</v>
      </c>
      <c r="B6" s="1">
        <v>10</v>
      </c>
      <c r="C6" s="1">
        <v>2</v>
      </c>
      <c r="D6" s="1">
        <f t="shared" si="0"/>
        <v>8</v>
      </c>
    </row>
    <row r="7" spans="1:4" ht="25.5" customHeight="1" x14ac:dyDescent="0.3">
      <c r="A7" s="2" t="s">
        <v>6</v>
      </c>
      <c r="B7" s="1">
        <v>19</v>
      </c>
      <c r="C7" s="1">
        <v>3</v>
      </c>
      <c r="D7" s="1">
        <f t="shared" si="0"/>
        <v>16</v>
      </c>
    </row>
    <row r="8" spans="1:4" ht="24" customHeight="1" x14ac:dyDescent="0.3">
      <c r="A8" s="2" t="s">
        <v>7</v>
      </c>
      <c r="B8" s="1"/>
      <c r="C8" s="1"/>
      <c r="D8" s="1">
        <f t="shared" si="0"/>
        <v>0</v>
      </c>
    </row>
    <row r="9" spans="1:4" ht="26.25" customHeight="1" x14ac:dyDescent="0.3">
      <c r="A9" s="2" t="s">
        <v>8</v>
      </c>
      <c r="B9" s="1">
        <v>67</v>
      </c>
      <c r="C9" s="1">
        <v>9</v>
      </c>
      <c r="D9" s="1">
        <f t="shared" si="0"/>
        <v>58</v>
      </c>
    </row>
    <row r="10" spans="1:4" ht="24.75" customHeight="1" x14ac:dyDescent="0.3">
      <c r="A10" s="2" t="s">
        <v>9</v>
      </c>
      <c r="B10" s="1">
        <v>13</v>
      </c>
      <c r="C10" s="1">
        <v>0</v>
      </c>
      <c r="D10" s="1">
        <f t="shared" si="0"/>
        <v>13</v>
      </c>
    </row>
    <row r="11" spans="1:4" ht="24.75" customHeight="1" x14ac:dyDescent="0.3">
      <c r="A11" s="2" t="s">
        <v>10</v>
      </c>
      <c r="B11" s="1">
        <v>31</v>
      </c>
      <c r="C11" s="1">
        <v>11</v>
      </c>
      <c r="D11" s="1">
        <f t="shared" si="0"/>
        <v>20</v>
      </c>
    </row>
    <row r="12" spans="1:4" ht="24" customHeight="1" x14ac:dyDescent="0.3">
      <c r="A12" s="2" t="s">
        <v>11</v>
      </c>
      <c r="B12" s="1">
        <v>33</v>
      </c>
      <c r="C12" s="1">
        <v>5</v>
      </c>
      <c r="D12" s="1">
        <f t="shared" si="0"/>
        <v>28</v>
      </c>
    </row>
    <row r="13" spans="1:4" ht="22.5" customHeight="1" x14ac:dyDescent="0.3">
      <c r="A13" s="2" t="s">
        <v>12</v>
      </c>
      <c r="B13" s="1">
        <v>28</v>
      </c>
      <c r="C13" s="1">
        <v>0</v>
      </c>
      <c r="D13" s="1">
        <f t="shared" si="0"/>
        <v>28</v>
      </c>
    </row>
    <row r="14" spans="1:4" ht="24" customHeight="1" x14ac:dyDescent="0.3">
      <c r="A14" s="2" t="s">
        <v>13</v>
      </c>
      <c r="B14" s="1">
        <v>66</v>
      </c>
      <c r="C14" s="1">
        <v>0</v>
      </c>
      <c r="D14" s="1">
        <f t="shared" si="0"/>
        <v>66</v>
      </c>
    </row>
    <row r="15" spans="1:4" ht="24" customHeight="1" x14ac:dyDescent="0.3">
      <c r="A15" s="2" t="s">
        <v>14</v>
      </c>
      <c r="B15" s="1">
        <v>44</v>
      </c>
      <c r="C15" s="1">
        <v>0</v>
      </c>
      <c r="D15" s="1">
        <f t="shared" si="0"/>
        <v>44</v>
      </c>
    </row>
    <row r="16" spans="1:4" ht="23.55" customHeight="1" x14ac:dyDescent="0.3">
      <c r="A16" s="2" t="s">
        <v>0</v>
      </c>
      <c r="B16" s="1">
        <f>SUM(B3:B15)</f>
        <v>390</v>
      </c>
      <c r="C16" s="1">
        <f>SUM(C3:C15)</f>
        <v>42</v>
      </c>
      <c r="D16" s="1">
        <f t="shared" si="0"/>
        <v>348</v>
      </c>
    </row>
    <row r="17" spans="1:4" ht="18" x14ac:dyDescent="0.35">
      <c r="A17" s="2"/>
      <c r="B17" s="2"/>
      <c r="C17" s="2"/>
      <c r="D17" s="2"/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2-ЗУ (квартал_до 05 числа)</vt:lpstr>
      <vt:lpstr>Лист2</vt:lpstr>
      <vt:lpstr>'2-ЗУ (квартал_до 05 числа)'!Область_печати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2011-12-01T04:32:59Z</cp:lastPrinted>
  <dcterms:created xsi:type="dcterms:W3CDTF">2006-09-28T05:33:49Z</dcterms:created>
  <dcterms:modified xsi:type="dcterms:W3CDTF">2022-10-04T09:18:31Z</dcterms:modified>
</cp:coreProperties>
</file>