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<sst xmlns="http://schemas.openxmlformats.org/spreadsheetml/2006/main" count="316" uniqueCount="62">
  <si>
    <t>Распределение расходов
окружного бюджета на 2008 год по разделам и подразделам функциональной классификации расходов бюджетов Российский Федерации</t>
  </si>
  <si>
    <t>тыс.рублей</t>
  </si>
  <si>
    <t>Раздел</t>
  </si>
  <si>
    <t>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</si>
  <si>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</si>
  <si>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</si>
  <si>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</si>
  <si>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</si>
  <si>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</si>
  <si>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</si>
  <si>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</si>
  <si>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</si>
  <si>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</si>
  <si>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</si>
  <si>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</si>
  <si>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</si>
  <si>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</si>
  <si>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</si>
  <si>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</si>
  <si>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</si>
  <si>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</si>
  <si>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</si>
  <si>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</si>
  <si>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</si>
  <si>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</si>
  <si>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</si>
  <si>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</si>
  <si>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</si>
  <si>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</si>
  <si>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</si>
  <si>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</si>
  <si>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</si>
  <si>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</si>
  <si>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</si>
  <si>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</si>
  <si>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</si>
  <si>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</si>
  <si>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</si>
  <si>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</si>
  <si>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</si>
  <si>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</si>
  <si>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</si>
  <si>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</si>
  <si>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</si>
  <si>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</si>
  <si>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</si>
  <si>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</si>
  <si>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</si>
  <si>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</si>
  <si>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</si>
  <si>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</si>
  <si>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</si>
  <si>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/>
  </si>
  <si>
    <t>Всего</t>
  </si>
  <si>
    <t>Сумма</t>
  </si>
  <si>
    <t>Здравоохранение, физическая культура и спорт</t>
  </si>
  <si>
    <t>Распределение расходов бюджета муниципального образования Тазовский район на 2008 год  по разделам и подразделам функциональной классификации расходов бюджетов Российский Федерации</t>
  </si>
  <si>
    <t>М.А. Дычук</t>
  </si>
  <si>
    <t>Распределение расходов бюджета муниципального образования Тазовский район на 2009 год  по разделам и подразделам функциональной классификации расходов бюджетов Российский Федерации</t>
  </si>
  <si>
    <t>Распределение расходов бюджета муниципального образования Тазовский район на 2010 год  по разделам и подразделам функциональной классификации расходов бюджетов Российский Федерации</t>
  </si>
  <si>
    <t>Обеспечение пожарной безопасности</t>
  </si>
  <si>
    <t>Условно утвержденные расходы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</si>
</sst>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;[Red]\-00;&quot;&quot;"/>
    <numFmt numFmtId="174" formatCode="000;[Red]\-000;&quot;&quot;"/>
    <numFmt numFmtId="175" formatCode="#\ ##0;[Red]\-#\ ##0"/>
    <numFmt numFmtId="176" formatCode="000\.00\.000\.0"/>
    <numFmt numFmtId="177" formatCode="#,##0_р_."/>
  </numFmts>
  <fonts count="4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Times New Roman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1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3" fillId="0" borderId="13" xfId="52" applyFont="1" applyFill="1" applyBorder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5" fillId="0" borderId="0" xfId="52" applyFont="1">
      <alignment/>
      <protection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173" fontId="2" fillId="0" borderId="16" xfId="52" applyNumberFormat="1" applyFont="1" applyFill="1" applyBorder="1" applyAlignment="1" applyProtection="1">
      <alignment/>
      <protection hidden="1"/>
    </xf>
    <xf numFmtId="174" fontId="2" fillId="0" borderId="16" xfId="52" applyNumberFormat="1" applyFont="1" applyFill="1" applyBorder="1" applyAlignment="1" applyProtection="1">
      <alignment wrapText="1"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174" fontId="3" fillId="0" borderId="16" xfId="52" applyNumberFormat="1" applyFont="1" applyFill="1" applyBorder="1" applyAlignment="1" applyProtection="1">
      <alignment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173" fontId="2" fillId="0" borderId="18" xfId="52" applyNumberFormat="1" applyFont="1" applyFill="1" applyBorder="1" applyAlignment="1" applyProtection="1">
      <alignment/>
      <protection hidden="1"/>
    </xf>
    <xf numFmtId="175" fontId="2" fillId="0" borderId="19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19" xfId="52" applyNumberFormat="1" applyFont="1" applyFill="1" applyBorder="1" applyAlignment="1" applyProtection="1">
      <alignment/>
      <protection hidden="1"/>
    </xf>
    <xf numFmtId="0" fontId="2" fillId="0" borderId="20" xfId="52" applyNumberFormat="1" applyFont="1" applyFill="1" applyBorder="1" applyAlignment="1" applyProtection="1">
      <alignment/>
      <protection hidden="1"/>
    </xf>
    <xf numFmtId="174" fontId="2" fillId="0" borderId="16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5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Font="1" applyBorder="1">
      <alignment/>
      <protection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Fill="1" applyBorder="1" applyAlignment="1" applyProtection="1">
      <alignment/>
      <protection hidden="1"/>
    </xf>
    <xf numFmtId="38" fontId="2" fillId="0" borderId="0" xfId="52" applyNumberFormat="1" applyFont="1" applyFill="1" applyBorder="1" applyAlignment="1" applyProtection="1">
      <alignment/>
      <protection hidden="1"/>
    </xf>
    <xf numFmtId="0" fontId="2" fillId="0" borderId="21" xfId="52" applyNumberFormat="1" applyFont="1" applyFill="1" applyBorder="1" applyAlignment="1" applyProtection="1">
      <alignment/>
      <protection hidden="1"/>
    </xf>
    <xf numFmtId="177" fontId="2" fillId="0" borderId="22" xfId="52" applyNumberFormat="1" applyFont="1" applyFill="1" applyBorder="1" applyAlignment="1" applyProtection="1">
      <alignment/>
      <protection hidden="1"/>
    </xf>
    <xf numFmtId="172" fontId="3" fillId="0" borderId="23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wrapText="1"/>
      <protection hidden="1"/>
    </xf>
    <xf numFmtId="172" fontId="3" fillId="0" borderId="0" xfId="52" applyNumberFormat="1" applyFont="1" applyFill="1" applyBorder="1" applyAlignment="1" applyProtection="1">
      <alignment wrapText="1"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6" fontId="3" fillId="0" borderId="0" xfId="52" applyNumberFormat="1" applyFont="1" applyFill="1" applyBorder="1" applyAlignment="1" applyProtection="1">
      <alignment wrapText="1"/>
      <protection hidden="1"/>
    </xf>
    <xf numFmtId="173" fontId="2" fillId="0" borderId="16" xfId="53" applyNumberFormat="1" applyFont="1" applyFill="1" applyBorder="1" applyAlignment="1" applyProtection="1">
      <alignment/>
      <protection hidden="1"/>
    </xf>
    <xf numFmtId="174" fontId="2" fillId="0" borderId="16" xfId="53" applyNumberFormat="1" applyFont="1" applyFill="1" applyBorder="1" applyAlignment="1" applyProtection="1">
      <alignment wrapText="1"/>
      <protection hidden="1"/>
    </xf>
    <xf numFmtId="173" fontId="3" fillId="0" borderId="16" xfId="53" applyNumberFormat="1" applyFont="1" applyFill="1" applyBorder="1" applyAlignment="1" applyProtection="1">
      <alignment/>
      <protection hidden="1"/>
    </xf>
    <xf numFmtId="174" fontId="3" fillId="0" borderId="16" xfId="53" applyNumberFormat="1" applyFont="1" applyFill="1" applyBorder="1" applyAlignment="1" applyProtection="1">
      <alignment wrapText="1"/>
      <protection hidden="1"/>
    </xf>
    <xf numFmtId="175" fontId="2" fillId="0" borderId="25" xfId="52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 wrapText="1"/>
      <protection hidden="1"/>
    </xf>
    <xf numFmtId="172" fontId="3" fillId="0" borderId="23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wrapText="1"/>
      <protection hidden="1"/>
    </xf>
    <xf numFmtId="172" fontId="2" fillId="0" borderId="23" xfId="52" applyNumberFormat="1" applyFont="1" applyFill="1" applyBorder="1" applyAlignment="1" applyProtection="1">
      <alignment wrapText="1"/>
      <protection hidden="1"/>
    </xf>
    <xf numFmtId="172" fontId="2" fillId="0" borderId="24" xfId="52" applyNumberFormat="1" applyFont="1" applyFill="1" applyBorder="1" applyAlignment="1" applyProtection="1">
      <alignment wrapText="1"/>
      <protection hidden="1"/>
    </xf>
    <xf numFmtId="0" fontId="3" fillId="0" borderId="26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 vertical="center"/>
      <protection hidden="1"/>
    </xf>
    <xf numFmtId="172" fontId="2" fillId="0" borderId="28" xfId="52" applyNumberFormat="1" applyFont="1" applyFill="1" applyBorder="1" applyAlignment="1" applyProtection="1">
      <alignment wrapText="1"/>
      <protection hidden="1"/>
    </xf>
    <xf numFmtId="172" fontId="2" fillId="0" borderId="29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2714625</xdr:colOff>
      <xdr:row>0</xdr:row>
      <xdr:rowOff>0</xdr:rowOff>
    </xdr:from>
    <xdr:to>
      <xdr:col>5</xdr:col>
      <xdr:colOff>971550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29100" y="0"/>
          <a:ext cx="24384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Таблица 1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</a:rPr>
            <a:t>Утверждено
</a:t>
          </a:r>
          <a:r>
            <a:rPr lang="en-US" cap="none" sz="1200" b="0" i="0" u="none" baseline="0">
              <a:solidFill>
                <a:srgbClr val="000000"/>
              </a:solidFill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</a:t>
          </a:r>
          <a:r>
            <a:rPr lang="en-US" cap="none" sz="1200" b="0" i="0" u="none" baseline="0">
              <a:solidFill>
                <a:srgbClr val="000000"/>
              </a:solidFill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</a:rPr>
            <a:t>№ 3-2-36
</a:t>
          </a:r>
          <a:r>
            <a:rPr lang="en-US" cap="none" sz="1200" b="0" i="0" u="none" baseline="0">
              <a:solidFill>
                <a:srgbClr val="000000"/>
              </a:solidFill>
            </a:rPr>
            <a:t>"Таблица 1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14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28.11.2007 г. №7-2-107"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2714625</xdr:colOff>
      <xdr:row>0</xdr:row>
      <xdr:rowOff>0</xdr:rowOff>
    </xdr:from>
    <xdr:to>
      <xdr:col>5</xdr:col>
      <xdr:colOff>971550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29100" y="0"/>
          <a:ext cx="24384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Таблица 2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</a:rPr>
            <a:t>Утверждено
</a:t>
          </a:r>
          <a:r>
            <a:rPr lang="en-US" cap="none" sz="1200" b="0" i="0" u="none" baseline="0">
              <a:solidFill>
                <a:srgbClr val="000000"/>
              </a:solidFill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_____________ № ___
</a:t>
          </a:r>
          <a:r>
            <a:rPr lang="en-US" cap="none" sz="1200" b="0" i="0" u="none" baseline="0">
              <a:solidFill>
                <a:srgbClr val="000000"/>
              </a:solidFill>
            </a:rPr>
            <a:t>"Таблица 2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14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28.11.2007 г. №7-2-107"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2714625</xdr:colOff>
      <xdr:row>0</xdr:row>
      <xdr:rowOff>0</xdr:rowOff>
    </xdr:from>
    <xdr:to>
      <xdr:col>5</xdr:col>
      <xdr:colOff>971550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29100" y="0"/>
          <a:ext cx="24384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Таблица 3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</a:rPr>
            <a:t>Утверждено
</a:t>
          </a:r>
          <a:r>
            <a:rPr lang="en-US" cap="none" sz="1200" b="0" i="0" u="none" baseline="0">
              <a:solidFill>
                <a:srgbClr val="000000"/>
              </a:solidFill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_____________ № ___
</a:t>
          </a:r>
          <a:r>
            <a:rPr lang="en-US" cap="none" sz="1200" b="0" i="0" u="none" baseline="0">
              <a:solidFill>
                <a:srgbClr val="000000"/>
              </a:solidFill>
            </a:rPr>
            <a:t>"Таблица 3
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14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</a:rPr>
            <a:t>от 28.11.2007 г. №7-2-107"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2"/>
  <sheetViews>
    <sheetView tabSelected="1" view="pageBreakPreview" zoomScaleSheetLayoutView="100" zoomScalePageLayoutView="0" workbookViewId="0" topLeftCell="C1">
      <selection activeCell="C7" sqref="C7:F7"/>
    </sheetView>
  </sheetViews>
  <sheetFormatPr defaultColWidth="9.00390625" defaultRowHeight="12.75"/>
  <cols>
    <col min="1" max="2" width="0" style="12" hidden="1" customWidth="1"/>
    <col min="3" max="3" width="8.125" style="12" customWidth="1"/>
    <col min="4" max="4" width="11.75390625" style="12" customWidth="1"/>
    <col min="5" max="5" width="54.875" style="12" customWidth="1"/>
    <col min="6" max="6" width="13.625" style="12" customWidth="1"/>
    <col min="7" max="7" width="0" style="12" hidden="1" customWidth="1"/>
    <col min="8" max="251" width="9.125" style="12" customWidth="1"/>
    <col min="252" max="16384" width="9.125" style="12" customWidth="1"/>
  </cols>
  <sheetData>
    <row r="1" ht="19.5" customHeight="1"/>
    <row r="2" ht="18.75" customHeight="1"/>
    <row r="3" ht="18" customHeight="1"/>
    <row r="5" ht="18" customHeight="1"/>
    <row r="6" spans="1:7" ht="57" customHeight="1">
      <c r="A6" s="1"/>
      <c r="B6" s="1"/>
      <c r="C6" s="1"/>
      <c r="D6" s="1"/>
      <c r="E6" s="1"/>
      <c r="F6" s="1"/>
      <c r="G6" s="11"/>
    </row>
    <row r="7" spans="1:7" ht="80.25" customHeight="1">
      <c r="A7" s="2" t="s">
        <v>0</v>
      </c>
      <c r="B7" s="2"/>
      <c r="C7" s="45" t="s">
        <v>56</v>
      </c>
      <c r="D7" s="45"/>
      <c r="E7" s="45"/>
      <c r="F7" s="45"/>
      <c r="G7" s="11"/>
    </row>
    <row r="8" spans="1:7" ht="21.75" customHeight="1" thickBot="1">
      <c r="A8" s="3"/>
      <c r="B8" s="3"/>
      <c r="C8" s="3"/>
      <c r="D8" s="3"/>
      <c r="E8" s="3"/>
      <c r="F8" s="26" t="s">
        <v>1</v>
      </c>
      <c r="G8" s="11"/>
    </row>
    <row r="9" spans="1:7" ht="30" customHeight="1" thickBot="1">
      <c r="A9" s="50"/>
      <c r="B9" s="51"/>
      <c r="C9" s="13" t="s">
        <v>2</v>
      </c>
      <c r="D9" s="14" t="s">
        <v>3</v>
      </c>
      <c r="E9" s="14" t="s">
        <v>4</v>
      </c>
      <c r="F9" s="19" t="s">
        <v>54</v>
      </c>
      <c r="G9" s="11"/>
    </row>
    <row r="10" spans="1:7" ht="15.75">
      <c r="A10" s="52" t="s">
        <v>5</v>
      </c>
      <c r="B10" s="53"/>
      <c r="C10" s="20">
        <v>1</v>
      </c>
      <c r="D10" s="15">
        <v>0</v>
      </c>
      <c r="E10" s="16" t="s">
        <v>5</v>
      </c>
      <c r="F10" s="21">
        <f>SUM(F11:F18)</f>
        <v>338225</v>
      </c>
      <c r="G10" s="5"/>
    </row>
    <row r="11" spans="1:7" ht="47.25">
      <c r="A11" s="46" t="s">
        <v>6</v>
      </c>
      <c r="B11" s="47"/>
      <c r="C11" s="22">
        <v>1</v>
      </c>
      <c r="D11" s="17">
        <v>2</v>
      </c>
      <c r="E11" s="18" t="s">
        <v>6</v>
      </c>
      <c r="F11" s="23">
        <v>7163</v>
      </c>
      <c r="G11" s="6"/>
    </row>
    <row r="12" spans="1:7" ht="63">
      <c r="A12" s="46" t="s">
        <v>7</v>
      </c>
      <c r="B12" s="47"/>
      <c r="C12" s="22">
        <v>1</v>
      </c>
      <c r="D12" s="17">
        <v>3</v>
      </c>
      <c r="E12" s="18" t="s">
        <v>7</v>
      </c>
      <c r="F12" s="23">
        <v>31540</v>
      </c>
      <c r="G12" s="6"/>
    </row>
    <row r="13" spans="1:7" ht="63">
      <c r="A13" s="46" t="s">
        <v>8</v>
      </c>
      <c r="B13" s="47"/>
      <c r="C13" s="22">
        <v>1</v>
      </c>
      <c r="D13" s="17">
        <v>4</v>
      </c>
      <c r="E13" s="18" t="s">
        <v>8</v>
      </c>
      <c r="F13" s="23">
        <v>116955</v>
      </c>
      <c r="G13" s="6"/>
    </row>
    <row r="14" spans="1:7" ht="47.25">
      <c r="A14" s="46" t="s">
        <v>9</v>
      </c>
      <c r="B14" s="47"/>
      <c r="C14" s="22">
        <v>1</v>
      </c>
      <c r="D14" s="17">
        <v>6</v>
      </c>
      <c r="E14" s="18" t="s">
        <v>9</v>
      </c>
      <c r="F14" s="23">
        <v>76722</v>
      </c>
      <c r="G14" s="6"/>
    </row>
    <row r="15" spans="1:7" ht="15.75">
      <c r="A15" s="46" t="s">
        <v>10</v>
      </c>
      <c r="B15" s="47"/>
      <c r="C15" s="22">
        <v>1</v>
      </c>
      <c r="D15" s="17">
        <v>7</v>
      </c>
      <c r="E15" s="18" t="s">
        <v>10</v>
      </c>
      <c r="F15" s="23">
        <v>7346</v>
      </c>
      <c r="G15" s="6"/>
    </row>
    <row r="16" spans="1:7" ht="31.5">
      <c r="A16" s="46" t="s">
        <v>11</v>
      </c>
      <c r="B16" s="47"/>
      <c r="C16" s="22">
        <v>1</v>
      </c>
      <c r="D16" s="17">
        <v>11</v>
      </c>
      <c r="E16" s="18" t="s">
        <v>11</v>
      </c>
      <c r="F16" s="23">
        <v>6182</v>
      </c>
      <c r="G16" s="6"/>
    </row>
    <row r="17" spans="1:7" ht="15.75">
      <c r="A17" s="46" t="s">
        <v>12</v>
      </c>
      <c r="B17" s="47"/>
      <c r="C17" s="22">
        <v>1</v>
      </c>
      <c r="D17" s="17">
        <v>12</v>
      </c>
      <c r="E17" s="18" t="s">
        <v>12</v>
      </c>
      <c r="F17" s="23">
        <v>12804</v>
      </c>
      <c r="G17" s="6"/>
    </row>
    <row r="18" spans="1:7" ht="15.75">
      <c r="A18" s="46" t="s">
        <v>13</v>
      </c>
      <c r="B18" s="47"/>
      <c r="C18" s="22">
        <v>1</v>
      </c>
      <c r="D18" s="17">
        <v>14</v>
      </c>
      <c r="E18" s="18" t="s">
        <v>13</v>
      </c>
      <c r="F18" s="23">
        <v>79513</v>
      </c>
      <c r="G18" s="6"/>
    </row>
    <row r="19" spans="1:7" ht="15.75">
      <c r="A19" s="48" t="s">
        <v>14</v>
      </c>
      <c r="B19" s="49"/>
      <c r="C19" s="20">
        <v>2</v>
      </c>
      <c r="D19" s="15">
        <v>0</v>
      </c>
      <c r="E19" s="16" t="s">
        <v>14</v>
      </c>
      <c r="F19" s="21">
        <v>285</v>
      </c>
      <c r="G19" s="6"/>
    </row>
    <row r="20" spans="1:7" ht="15.75">
      <c r="A20" s="46" t="s">
        <v>15</v>
      </c>
      <c r="B20" s="47"/>
      <c r="C20" s="22">
        <v>2</v>
      </c>
      <c r="D20" s="17">
        <v>4</v>
      </c>
      <c r="E20" s="18" t="s">
        <v>15</v>
      </c>
      <c r="F20" s="23">
        <v>285</v>
      </c>
      <c r="G20" s="6"/>
    </row>
    <row r="21" spans="1:7" ht="31.5">
      <c r="A21" s="48" t="s">
        <v>16</v>
      </c>
      <c r="B21" s="49"/>
      <c r="C21" s="20">
        <v>3</v>
      </c>
      <c r="D21" s="15">
        <v>0</v>
      </c>
      <c r="E21" s="16" t="s">
        <v>16</v>
      </c>
      <c r="F21" s="21">
        <f>SUM(F22:F24)</f>
        <v>80023</v>
      </c>
      <c r="G21" s="6"/>
    </row>
    <row r="22" spans="1:7" ht="15.75">
      <c r="A22" s="46" t="s">
        <v>17</v>
      </c>
      <c r="B22" s="47"/>
      <c r="C22" s="22">
        <v>3</v>
      </c>
      <c r="D22" s="17">
        <v>2</v>
      </c>
      <c r="E22" s="18" t="s">
        <v>17</v>
      </c>
      <c r="F22" s="23">
        <v>69236</v>
      </c>
      <c r="G22" s="6"/>
    </row>
    <row r="23" spans="1:7" ht="15.75">
      <c r="A23" s="46" t="s">
        <v>18</v>
      </c>
      <c r="B23" s="47"/>
      <c r="C23" s="22">
        <v>3</v>
      </c>
      <c r="D23" s="17">
        <v>4</v>
      </c>
      <c r="E23" s="18" t="s">
        <v>18</v>
      </c>
      <c r="F23" s="23">
        <v>824</v>
      </c>
      <c r="G23" s="6"/>
    </row>
    <row r="24" spans="1:7" ht="47.25">
      <c r="A24" s="46" t="s">
        <v>19</v>
      </c>
      <c r="B24" s="47"/>
      <c r="C24" s="22">
        <v>3</v>
      </c>
      <c r="D24" s="17">
        <v>9</v>
      </c>
      <c r="E24" s="18" t="s">
        <v>19</v>
      </c>
      <c r="F24" s="23">
        <v>9963</v>
      </c>
      <c r="G24" s="6"/>
    </row>
    <row r="25" spans="1:7" ht="15.75">
      <c r="A25" s="48" t="s">
        <v>20</v>
      </c>
      <c r="B25" s="49"/>
      <c r="C25" s="20">
        <v>4</v>
      </c>
      <c r="D25" s="15">
        <v>0</v>
      </c>
      <c r="E25" s="16" t="s">
        <v>20</v>
      </c>
      <c r="F25" s="21">
        <f>SUM(F26:F28)</f>
        <v>127986</v>
      </c>
      <c r="G25" s="6"/>
    </row>
    <row r="26" spans="1:7" ht="15.75">
      <c r="A26" s="46" t="s">
        <v>21</v>
      </c>
      <c r="B26" s="47"/>
      <c r="C26" s="22">
        <v>4</v>
      </c>
      <c r="D26" s="17">
        <v>5</v>
      </c>
      <c r="E26" s="18" t="s">
        <v>21</v>
      </c>
      <c r="F26" s="23">
        <f>150+5297</f>
        <v>5447</v>
      </c>
      <c r="G26" s="6"/>
    </row>
    <row r="27" spans="1:7" ht="15.75">
      <c r="A27" s="46" t="s">
        <v>22</v>
      </c>
      <c r="B27" s="47"/>
      <c r="C27" s="22">
        <v>4</v>
      </c>
      <c r="D27" s="17">
        <v>8</v>
      </c>
      <c r="E27" s="18" t="s">
        <v>22</v>
      </c>
      <c r="F27" s="23">
        <v>35391</v>
      </c>
      <c r="G27" s="6"/>
    </row>
    <row r="28" spans="1:7" ht="15.75">
      <c r="A28" s="46" t="s">
        <v>23</v>
      </c>
      <c r="B28" s="47"/>
      <c r="C28" s="22">
        <v>4</v>
      </c>
      <c r="D28" s="17">
        <v>12</v>
      </c>
      <c r="E28" s="18" t="s">
        <v>23</v>
      </c>
      <c r="F28" s="23">
        <v>87148</v>
      </c>
      <c r="G28" s="6"/>
    </row>
    <row r="29" spans="1:7" ht="15.75">
      <c r="A29" s="48" t="s">
        <v>24</v>
      </c>
      <c r="B29" s="49"/>
      <c r="C29" s="20">
        <v>5</v>
      </c>
      <c r="D29" s="15">
        <v>0</v>
      </c>
      <c r="E29" s="16" t="s">
        <v>24</v>
      </c>
      <c r="F29" s="21">
        <f>SUM(F30:F33)</f>
        <v>728511</v>
      </c>
      <c r="G29" s="6"/>
    </row>
    <row r="30" spans="1:7" ht="15.75">
      <c r="A30" s="46" t="s">
        <v>25</v>
      </c>
      <c r="B30" s="47"/>
      <c r="C30" s="22">
        <v>5</v>
      </c>
      <c r="D30" s="17">
        <v>1</v>
      </c>
      <c r="E30" s="18" t="s">
        <v>25</v>
      </c>
      <c r="F30" s="23">
        <f>5000+376507</f>
        <v>381507</v>
      </c>
      <c r="G30" s="6"/>
    </row>
    <row r="31" spans="1:7" ht="15.75">
      <c r="A31" s="46" t="s">
        <v>26</v>
      </c>
      <c r="B31" s="47"/>
      <c r="C31" s="22">
        <v>5</v>
      </c>
      <c r="D31" s="17">
        <v>2</v>
      </c>
      <c r="E31" s="18" t="s">
        <v>26</v>
      </c>
      <c r="F31" s="23">
        <f>310+327879</f>
        <v>328189</v>
      </c>
      <c r="G31" s="6"/>
    </row>
    <row r="32" spans="1:7" ht="15.75">
      <c r="A32" s="46" t="s">
        <v>27</v>
      </c>
      <c r="B32" s="47"/>
      <c r="C32" s="22">
        <v>5</v>
      </c>
      <c r="D32" s="17">
        <v>3</v>
      </c>
      <c r="E32" s="18" t="s">
        <v>27</v>
      </c>
      <c r="F32" s="23">
        <v>10815</v>
      </c>
      <c r="G32" s="6"/>
    </row>
    <row r="33" spans="1:7" ht="31.5">
      <c r="A33" s="46" t="s">
        <v>28</v>
      </c>
      <c r="B33" s="47"/>
      <c r="C33" s="22">
        <v>5</v>
      </c>
      <c r="D33" s="17">
        <v>5</v>
      </c>
      <c r="E33" s="18" t="s">
        <v>28</v>
      </c>
      <c r="F33" s="23">
        <f>7806+194</f>
        <v>8000</v>
      </c>
      <c r="G33" s="6"/>
    </row>
    <row r="34" spans="1:7" ht="15.75">
      <c r="A34" s="48" t="s">
        <v>29</v>
      </c>
      <c r="B34" s="49"/>
      <c r="C34" s="20">
        <v>7</v>
      </c>
      <c r="D34" s="15">
        <v>0</v>
      </c>
      <c r="E34" s="16" t="s">
        <v>29</v>
      </c>
      <c r="F34" s="21">
        <f>SUM(F35:F38)</f>
        <v>924975</v>
      </c>
      <c r="G34" s="6"/>
    </row>
    <row r="35" spans="1:7" ht="15.75">
      <c r="A35" s="46" t="s">
        <v>30</v>
      </c>
      <c r="B35" s="47"/>
      <c r="C35" s="22">
        <v>7</v>
      </c>
      <c r="D35" s="17">
        <v>1</v>
      </c>
      <c r="E35" s="18" t="s">
        <v>30</v>
      </c>
      <c r="F35" s="23">
        <f>3000+130538</f>
        <v>133538</v>
      </c>
      <c r="G35" s="6"/>
    </row>
    <row r="36" spans="1:7" ht="15.75">
      <c r="A36" s="46" t="s">
        <v>31</v>
      </c>
      <c r="B36" s="47"/>
      <c r="C36" s="22">
        <v>7</v>
      </c>
      <c r="D36" s="17">
        <v>2</v>
      </c>
      <c r="E36" s="18" t="s">
        <v>31</v>
      </c>
      <c r="F36" s="23">
        <v>695313</v>
      </c>
      <c r="G36" s="6"/>
    </row>
    <row r="37" spans="1:7" ht="15.75">
      <c r="A37" s="46" t="s">
        <v>32</v>
      </c>
      <c r="B37" s="47"/>
      <c r="C37" s="22">
        <v>7</v>
      </c>
      <c r="D37" s="17">
        <v>7</v>
      </c>
      <c r="E37" s="18" t="s">
        <v>32</v>
      </c>
      <c r="F37" s="23">
        <v>17676</v>
      </c>
      <c r="G37" s="6"/>
    </row>
    <row r="38" spans="1:7" ht="15.75">
      <c r="A38" s="46" t="s">
        <v>33</v>
      </c>
      <c r="B38" s="47"/>
      <c r="C38" s="22">
        <v>7</v>
      </c>
      <c r="D38" s="17">
        <v>9</v>
      </c>
      <c r="E38" s="18" t="s">
        <v>33</v>
      </c>
      <c r="F38" s="23">
        <v>78448</v>
      </c>
      <c r="G38" s="6"/>
    </row>
    <row r="39" spans="1:7" ht="31.5">
      <c r="A39" s="48" t="s">
        <v>34</v>
      </c>
      <c r="B39" s="49"/>
      <c r="C39" s="20">
        <v>8</v>
      </c>
      <c r="D39" s="15">
        <v>0</v>
      </c>
      <c r="E39" s="16" t="s">
        <v>34</v>
      </c>
      <c r="F39" s="21">
        <f>SUM(F40:F43)</f>
        <v>109032</v>
      </c>
      <c r="G39" s="6"/>
    </row>
    <row r="40" spans="1:7" ht="15.75">
      <c r="A40" s="46" t="s">
        <v>35</v>
      </c>
      <c r="B40" s="47"/>
      <c r="C40" s="22">
        <v>8</v>
      </c>
      <c r="D40" s="17">
        <v>1</v>
      </c>
      <c r="E40" s="18" t="s">
        <v>35</v>
      </c>
      <c r="F40" s="23">
        <v>48637</v>
      </c>
      <c r="G40" s="6"/>
    </row>
    <row r="41" spans="1:7" ht="15.75">
      <c r="A41" s="46" t="s">
        <v>36</v>
      </c>
      <c r="B41" s="47"/>
      <c r="C41" s="22">
        <v>8</v>
      </c>
      <c r="D41" s="17">
        <v>3</v>
      </c>
      <c r="E41" s="18" t="s">
        <v>36</v>
      </c>
      <c r="F41" s="23">
        <v>25662</v>
      </c>
      <c r="G41" s="6"/>
    </row>
    <row r="42" spans="1:7" ht="15.75">
      <c r="A42" s="46" t="s">
        <v>37</v>
      </c>
      <c r="B42" s="47"/>
      <c r="C42" s="22">
        <v>8</v>
      </c>
      <c r="D42" s="17">
        <v>4</v>
      </c>
      <c r="E42" s="18" t="s">
        <v>37</v>
      </c>
      <c r="F42" s="23">
        <v>16172</v>
      </c>
      <c r="G42" s="6"/>
    </row>
    <row r="43" spans="1:7" ht="31.5">
      <c r="A43" s="46" t="s">
        <v>38</v>
      </c>
      <c r="B43" s="47"/>
      <c r="C43" s="22">
        <v>8</v>
      </c>
      <c r="D43" s="17">
        <v>6</v>
      </c>
      <c r="E43" s="18" t="s">
        <v>38</v>
      </c>
      <c r="F43" s="23">
        <v>18561</v>
      </c>
      <c r="G43" s="6"/>
    </row>
    <row r="44" spans="1:7" ht="15.75">
      <c r="A44" s="48" t="s">
        <v>39</v>
      </c>
      <c r="B44" s="49"/>
      <c r="C44" s="20">
        <v>9</v>
      </c>
      <c r="D44" s="15">
        <v>0</v>
      </c>
      <c r="E44" s="25" t="s">
        <v>55</v>
      </c>
      <c r="F44" s="21">
        <f>SUM(F45:F48)</f>
        <v>335014</v>
      </c>
      <c r="G44" s="6"/>
    </row>
    <row r="45" spans="1:7" ht="15.75">
      <c r="A45" s="46" t="s">
        <v>40</v>
      </c>
      <c r="B45" s="47"/>
      <c r="C45" s="22">
        <v>9</v>
      </c>
      <c r="D45" s="17">
        <v>1</v>
      </c>
      <c r="E45" s="18" t="s">
        <v>40</v>
      </c>
      <c r="F45" s="23">
        <v>286965</v>
      </c>
      <c r="G45" s="6"/>
    </row>
    <row r="46" spans="1:7" ht="15.75">
      <c r="A46" s="46" t="s">
        <v>41</v>
      </c>
      <c r="B46" s="47"/>
      <c r="C46" s="22">
        <v>9</v>
      </c>
      <c r="D46" s="17">
        <v>2</v>
      </c>
      <c r="E46" s="18" t="s">
        <v>41</v>
      </c>
      <c r="F46" s="23">
        <v>12000</v>
      </c>
      <c r="G46" s="6"/>
    </row>
    <row r="47" spans="1:7" ht="15.75">
      <c r="A47" s="46" t="s">
        <v>42</v>
      </c>
      <c r="B47" s="47"/>
      <c r="C47" s="22">
        <v>9</v>
      </c>
      <c r="D47" s="17">
        <v>8</v>
      </c>
      <c r="E47" s="18" t="s">
        <v>42</v>
      </c>
      <c r="F47" s="23">
        <v>25691</v>
      </c>
      <c r="G47" s="6"/>
    </row>
    <row r="48" spans="1:7" ht="31.5">
      <c r="A48" s="46" t="s">
        <v>43</v>
      </c>
      <c r="B48" s="47"/>
      <c r="C48" s="22">
        <v>9</v>
      </c>
      <c r="D48" s="17">
        <v>10</v>
      </c>
      <c r="E48" s="18" t="s">
        <v>43</v>
      </c>
      <c r="F48" s="23">
        <v>10358</v>
      </c>
      <c r="G48" s="6"/>
    </row>
    <row r="49" spans="1:7" ht="15.75">
      <c r="A49" s="48" t="s">
        <v>44</v>
      </c>
      <c r="B49" s="49"/>
      <c r="C49" s="20">
        <v>10</v>
      </c>
      <c r="D49" s="15">
        <v>0</v>
      </c>
      <c r="E49" s="16" t="s">
        <v>44</v>
      </c>
      <c r="F49" s="21">
        <f>SUM(F50:F54)</f>
        <v>473644</v>
      </c>
      <c r="G49" s="6"/>
    </row>
    <row r="50" spans="1:7" ht="15.75">
      <c r="A50" s="46" t="s">
        <v>45</v>
      </c>
      <c r="B50" s="47"/>
      <c r="C50" s="22">
        <v>10</v>
      </c>
      <c r="D50" s="17">
        <v>1</v>
      </c>
      <c r="E50" s="18" t="s">
        <v>45</v>
      </c>
      <c r="F50" s="23">
        <v>2922</v>
      </c>
      <c r="G50" s="6"/>
    </row>
    <row r="51" spans="1:7" ht="15.75">
      <c r="A51" s="46" t="s">
        <v>46</v>
      </c>
      <c r="B51" s="47"/>
      <c r="C51" s="22">
        <v>10</v>
      </c>
      <c r="D51" s="17">
        <v>2</v>
      </c>
      <c r="E51" s="18" t="s">
        <v>46</v>
      </c>
      <c r="F51" s="23">
        <v>58193</v>
      </c>
      <c r="G51" s="6"/>
    </row>
    <row r="52" spans="1:7" ht="15.75">
      <c r="A52" s="46" t="s">
        <v>47</v>
      </c>
      <c r="B52" s="47"/>
      <c r="C52" s="22">
        <v>10</v>
      </c>
      <c r="D52" s="17">
        <v>3</v>
      </c>
      <c r="E52" s="18" t="s">
        <v>47</v>
      </c>
      <c r="F52" s="23">
        <v>366386</v>
      </c>
      <c r="G52" s="6"/>
    </row>
    <row r="53" spans="1:7" ht="15.75">
      <c r="A53" s="46" t="s">
        <v>48</v>
      </c>
      <c r="B53" s="47"/>
      <c r="C53" s="22">
        <v>10</v>
      </c>
      <c r="D53" s="17">
        <v>4</v>
      </c>
      <c r="E53" s="18" t="s">
        <v>48</v>
      </c>
      <c r="F53" s="23">
        <v>15225</v>
      </c>
      <c r="G53" s="6"/>
    </row>
    <row r="54" spans="1:7" ht="15.75">
      <c r="A54" s="46" t="s">
        <v>49</v>
      </c>
      <c r="B54" s="47"/>
      <c r="C54" s="22">
        <v>10</v>
      </c>
      <c r="D54" s="17">
        <v>6</v>
      </c>
      <c r="E54" s="18" t="s">
        <v>49</v>
      </c>
      <c r="F54" s="23">
        <v>30918</v>
      </c>
      <c r="G54" s="6"/>
    </row>
    <row r="55" spans="1:7" ht="15.75">
      <c r="A55" s="48" t="s">
        <v>50</v>
      </c>
      <c r="B55" s="49"/>
      <c r="C55" s="20">
        <v>11</v>
      </c>
      <c r="D55" s="15">
        <v>0</v>
      </c>
      <c r="E55" s="16" t="s">
        <v>50</v>
      </c>
      <c r="F55" s="21">
        <f>SUM(F56)</f>
        <v>519434</v>
      </c>
      <c r="G55" s="6"/>
    </row>
    <row r="56" spans="1:7" ht="31.5">
      <c r="A56" s="46" t="s">
        <v>51</v>
      </c>
      <c r="B56" s="47"/>
      <c r="C56" s="22">
        <v>11</v>
      </c>
      <c r="D56" s="17">
        <v>1</v>
      </c>
      <c r="E56" s="18" t="s">
        <v>51</v>
      </c>
      <c r="F56" s="23">
        <v>519434</v>
      </c>
      <c r="G56" s="6"/>
    </row>
    <row r="57" spans="1:7" ht="16.5" thickBot="1">
      <c r="A57" s="7"/>
      <c r="B57" s="7"/>
      <c r="C57" s="24" t="s">
        <v>53</v>
      </c>
      <c r="D57" s="33"/>
      <c r="E57" s="33" t="s">
        <v>52</v>
      </c>
      <c r="F57" s="34">
        <f>F10+F19+F21+F25+F29+F34+F39+F44+F49+F55</f>
        <v>3637129</v>
      </c>
      <c r="G57" s="8"/>
    </row>
    <row r="58" spans="1:7" ht="15.75" customHeight="1" thickBot="1">
      <c r="A58" s="7"/>
      <c r="B58" s="7"/>
      <c r="C58" s="27"/>
      <c r="D58" s="27"/>
      <c r="E58" s="27"/>
      <c r="F58" s="28"/>
      <c r="G58" s="8"/>
    </row>
    <row r="59" spans="1:7" ht="15" customHeight="1" thickBot="1">
      <c r="A59" s="9"/>
      <c r="B59" s="10"/>
      <c r="C59" s="29" t="s">
        <v>57</v>
      </c>
      <c r="D59" s="30"/>
      <c r="E59" s="31"/>
      <c r="F59" s="32"/>
      <c r="G59" s="11"/>
    </row>
    <row r="60" spans="1:7" ht="12.75" customHeight="1">
      <c r="A60" s="4"/>
      <c r="B60" s="4"/>
      <c r="C60" s="4"/>
      <c r="D60" s="4"/>
      <c r="E60" s="4"/>
      <c r="F60" s="4"/>
      <c r="G60" s="11"/>
    </row>
    <row r="61" spans="1:7" ht="12.75" customHeight="1">
      <c r="A61" s="4"/>
      <c r="B61" s="4"/>
      <c r="C61" s="4"/>
      <c r="D61" s="4"/>
      <c r="E61" s="4"/>
      <c r="F61" s="4"/>
      <c r="G61" s="11"/>
    </row>
    <row r="62" spans="1:7" ht="12.75" customHeight="1">
      <c r="A62" s="4"/>
      <c r="B62" s="4"/>
      <c r="C62" s="4"/>
      <c r="D62" s="4"/>
      <c r="E62" s="4"/>
      <c r="F62" s="4"/>
      <c r="G62" s="11"/>
    </row>
  </sheetData>
  <sheetProtection/>
  <mergeCells count="49">
    <mergeCell ref="A9:B9"/>
    <mergeCell ref="A10:B10"/>
    <mergeCell ref="A19:B19"/>
    <mergeCell ref="A20:B20"/>
    <mergeCell ref="A15:B15"/>
    <mergeCell ref="A16:B16"/>
    <mergeCell ref="A17:B17"/>
    <mergeCell ref="A18:B18"/>
    <mergeCell ref="A11:B11"/>
    <mergeCell ref="A12:B12"/>
    <mergeCell ref="A55:B55"/>
    <mergeCell ref="A43:B43"/>
    <mergeCell ref="A45:B45"/>
    <mergeCell ref="A46:B46"/>
    <mergeCell ref="A47:B47"/>
    <mergeCell ref="A48:B48"/>
    <mergeCell ref="A50:B50"/>
    <mergeCell ref="A44:B44"/>
    <mergeCell ref="A49:B49"/>
    <mergeCell ref="A21:B21"/>
    <mergeCell ref="A25:B25"/>
    <mergeCell ref="A29:B29"/>
    <mergeCell ref="A34:B34"/>
    <mergeCell ref="A22:B22"/>
    <mergeCell ref="A23:B23"/>
    <mergeCell ref="A28:B28"/>
    <mergeCell ref="A24:B24"/>
    <mergeCell ref="A26:B26"/>
    <mergeCell ref="A27:B27"/>
    <mergeCell ref="A13:B13"/>
    <mergeCell ref="A14:B14"/>
    <mergeCell ref="A37:B37"/>
    <mergeCell ref="A56:B56"/>
    <mergeCell ref="A54:B54"/>
    <mergeCell ref="A30:B30"/>
    <mergeCell ref="A31:B31"/>
    <mergeCell ref="A32:B32"/>
    <mergeCell ref="A33:B33"/>
    <mergeCell ref="A39:B39"/>
    <mergeCell ref="C7:F7"/>
    <mergeCell ref="A51:B51"/>
    <mergeCell ref="A52:B52"/>
    <mergeCell ref="A53:B53"/>
    <mergeCell ref="A38:B38"/>
    <mergeCell ref="A40:B40"/>
    <mergeCell ref="A41:B41"/>
    <mergeCell ref="A42:B42"/>
    <mergeCell ref="A35:B35"/>
    <mergeCell ref="A36:B3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4"/>
  <sheetViews>
    <sheetView view="pageBreakPreview" zoomScaleSheetLayoutView="100" zoomScalePageLayoutView="0" workbookViewId="0" topLeftCell="C1">
      <selection activeCell="E4" sqref="E4"/>
    </sheetView>
  </sheetViews>
  <sheetFormatPr defaultColWidth="9.00390625" defaultRowHeight="12.75"/>
  <cols>
    <col min="1" max="2" width="0" style="12" hidden="1" customWidth="1"/>
    <col min="3" max="3" width="8.125" style="12" customWidth="1"/>
    <col min="4" max="4" width="11.75390625" style="12" customWidth="1"/>
    <col min="5" max="5" width="54.875" style="12" customWidth="1"/>
    <col min="6" max="6" width="13.625" style="12" customWidth="1"/>
    <col min="7" max="7" width="0" style="12" hidden="1" customWidth="1"/>
    <col min="8" max="251" width="9.125" style="12" customWidth="1"/>
    <col min="252" max="16384" width="9.125" style="12" customWidth="1"/>
  </cols>
  <sheetData>
    <row r="1" ht="19.5" customHeight="1"/>
    <row r="2" ht="18.75" customHeight="1"/>
    <row r="3" ht="18" customHeight="1"/>
    <row r="5" ht="18" customHeight="1"/>
    <row r="6" spans="1:7" ht="57" customHeight="1">
      <c r="A6" s="1"/>
      <c r="B6" s="1"/>
      <c r="C6" s="1"/>
      <c r="D6" s="1"/>
      <c r="E6" s="1"/>
      <c r="F6" s="1"/>
      <c r="G6" s="11"/>
    </row>
    <row r="7" spans="1:7" ht="80.25" customHeight="1">
      <c r="A7" s="2" t="s">
        <v>0</v>
      </c>
      <c r="B7" s="2"/>
      <c r="C7" s="45" t="s">
        <v>58</v>
      </c>
      <c r="D7" s="45"/>
      <c r="E7" s="45"/>
      <c r="F7" s="45"/>
      <c r="G7" s="11"/>
    </row>
    <row r="8" spans="1:7" ht="21.75" customHeight="1" thickBot="1">
      <c r="A8" s="3"/>
      <c r="B8" s="3"/>
      <c r="C8" s="3"/>
      <c r="D8" s="3"/>
      <c r="E8" s="3"/>
      <c r="F8" s="26" t="s">
        <v>1</v>
      </c>
      <c r="G8" s="11"/>
    </row>
    <row r="9" spans="1:7" ht="30" customHeight="1" thickBot="1">
      <c r="A9" s="50"/>
      <c r="B9" s="51"/>
      <c r="C9" s="13" t="s">
        <v>2</v>
      </c>
      <c r="D9" s="14" t="s">
        <v>3</v>
      </c>
      <c r="E9" s="14" t="s">
        <v>4</v>
      </c>
      <c r="F9" s="19" t="s">
        <v>54</v>
      </c>
      <c r="G9" s="11"/>
    </row>
    <row r="10" spans="1:7" ht="15.75">
      <c r="A10" s="52" t="s">
        <v>5</v>
      </c>
      <c r="B10" s="53"/>
      <c r="C10" s="20">
        <v>1</v>
      </c>
      <c r="D10" s="15">
        <v>0</v>
      </c>
      <c r="E10" s="16" t="s">
        <v>5</v>
      </c>
      <c r="F10" s="21">
        <f>SUM(F11:F18)</f>
        <v>324865</v>
      </c>
      <c r="G10" s="5"/>
    </row>
    <row r="11" spans="1:7" ht="47.25">
      <c r="A11" s="46" t="s">
        <v>6</v>
      </c>
      <c r="B11" s="47"/>
      <c r="C11" s="22">
        <v>1</v>
      </c>
      <c r="D11" s="17">
        <v>2</v>
      </c>
      <c r="E11" s="18" t="s">
        <v>6</v>
      </c>
      <c r="F11" s="23">
        <v>4508</v>
      </c>
      <c r="G11" s="6"/>
    </row>
    <row r="12" spans="1:7" ht="63">
      <c r="A12" s="46" t="s">
        <v>7</v>
      </c>
      <c r="B12" s="47"/>
      <c r="C12" s="22">
        <v>1</v>
      </c>
      <c r="D12" s="17">
        <v>3</v>
      </c>
      <c r="E12" s="18" t="s">
        <v>7</v>
      </c>
      <c r="F12" s="23">
        <v>35816</v>
      </c>
      <c r="G12" s="6"/>
    </row>
    <row r="13" spans="1:7" ht="63">
      <c r="A13" s="46" t="s">
        <v>8</v>
      </c>
      <c r="B13" s="47"/>
      <c r="C13" s="22">
        <v>1</v>
      </c>
      <c r="D13" s="17">
        <v>4</v>
      </c>
      <c r="E13" s="18" t="s">
        <v>8</v>
      </c>
      <c r="F13" s="23">
        <v>107543</v>
      </c>
      <c r="G13" s="6"/>
    </row>
    <row r="14" spans="1:7" ht="47.25">
      <c r="A14" s="46" t="s">
        <v>9</v>
      </c>
      <c r="B14" s="47"/>
      <c r="C14" s="22">
        <v>1</v>
      </c>
      <c r="D14" s="17">
        <v>6</v>
      </c>
      <c r="E14" s="18" t="s">
        <v>9</v>
      </c>
      <c r="F14" s="23">
        <v>80049</v>
      </c>
      <c r="G14" s="6"/>
    </row>
    <row r="15" spans="1:7" ht="15.75">
      <c r="A15" s="46" t="s">
        <v>10</v>
      </c>
      <c r="B15" s="47"/>
      <c r="C15" s="22">
        <v>1</v>
      </c>
      <c r="D15" s="17">
        <v>7</v>
      </c>
      <c r="E15" s="18" t="s">
        <v>10</v>
      </c>
      <c r="F15" s="23">
        <v>5398</v>
      </c>
      <c r="G15" s="6"/>
    </row>
    <row r="16" spans="1:7" ht="31.5">
      <c r="A16" s="46" t="s">
        <v>11</v>
      </c>
      <c r="B16" s="47"/>
      <c r="C16" s="22">
        <v>1</v>
      </c>
      <c r="D16" s="17">
        <v>11</v>
      </c>
      <c r="E16" s="18" t="s">
        <v>11</v>
      </c>
      <c r="F16" s="23">
        <v>4779</v>
      </c>
      <c r="G16" s="6"/>
    </row>
    <row r="17" spans="1:7" ht="15.75">
      <c r="A17" s="46" t="s">
        <v>12</v>
      </c>
      <c r="B17" s="47"/>
      <c r="C17" s="22">
        <v>1</v>
      </c>
      <c r="D17" s="17">
        <v>12</v>
      </c>
      <c r="E17" s="18" t="s">
        <v>12</v>
      </c>
      <c r="F17" s="23">
        <v>15618</v>
      </c>
      <c r="G17" s="6"/>
    </row>
    <row r="18" spans="1:7" ht="15.75">
      <c r="A18" s="46" t="s">
        <v>13</v>
      </c>
      <c r="B18" s="47"/>
      <c r="C18" s="22">
        <v>1</v>
      </c>
      <c r="D18" s="17">
        <v>14</v>
      </c>
      <c r="E18" s="18" t="s">
        <v>13</v>
      </c>
      <c r="F18" s="23">
        <v>71154</v>
      </c>
      <c r="G18" s="6"/>
    </row>
    <row r="19" spans="1:7" ht="15.75">
      <c r="A19" s="48" t="s">
        <v>14</v>
      </c>
      <c r="B19" s="49"/>
      <c r="C19" s="20">
        <v>2</v>
      </c>
      <c r="D19" s="15">
        <v>0</v>
      </c>
      <c r="E19" s="16" t="s">
        <v>14</v>
      </c>
      <c r="F19" s="21">
        <v>306</v>
      </c>
      <c r="G19" s="6"/>
    </row>
    <row r="20" spans="1:7" ht="15.75">
      <c r="A20" s="46" t="s">
        <v>15</v>
      </c>
      <c r="B20" s="47"/>
      <c r="C20" s="22">
        <v>2</v>
      </c>
      <c r="D20" s="17">
        <v>4</v>
      </c>
      <c r="E20" s="18" t="s">
        <v>15</v>
      </c>
      <c r="F20" s="23">
        <v>306</v>
      </c>
      <c r="G20" s="6"/>
    </row>
    <row r="21" spans="1:7" ht="31.5">
      <c r="A21" s="48" t="s">
        <v>16</v>
      </c>
      <c r="B21" s="49"/>
      <c r="C21" s="20">
        <v>3</v>
      </c>
      <c r="D21" s="15">
        <v>0</v>
      </c>
      <c r="E21" s="16" t="s">
        <v>16</v>
      </c>
      <c r="F21" s="21">
        <f>SUM(F22:F25)</f>
        <v>93446</v>
      </c>
      <c r="G21" s="6"/>
    </row>
    <row r="22" spans="1:7" ht="15.75">
      <c r="A22" s="46" t="s">
        <v>17</v>
      </c>
      <c r="B22" s="47"/>
      <c r="C22" s="22">
        <v>3</v>
      </c>
      <c r="D22" s="17">
        <v>2</v>
      </c>
      <c r="E22" s="18" t="s">
        <v>17</v>
      </c>
      <c r="F22" s="23">
        <v>73192</v>
      </c>
      <c r="G22" s="6"/>
    </row>
    <row r="23" spans="1:7" ht="15.75">
      <c r="A23" s="46" t="s">
        <v>18</v>
      </c>
      <c r="B23" s="47"/>
      <c r="C23" s="22">
        <v>3</v>
      </c>
      <c r="D23" s="17">
        <v>4</v>
      </c>
      <c r="E23" s="18" t="s">
        <v>18</v>
      </c>
      <c r="F23" s="23">
        <v>882</v>
      </c>
      <c r="G23" s="6"/>
    </row>
    <row r="24" spans="1:7" ht="47.25">
      <c r="A24" s="46" t="s">
        <v>19</v>
      </c>
      <c r="B24" s="47"/>
      <c r="C24" s="22">
        <v>3</v>
      </c>
      <c r="D24" s="17">
        <v>9</v>
      </c>
      <c r="E24" s="18" t="s">
        <v>19</v>
      </c>
      <c r="F24" s="23">
        <v>11372</v>
      </c>
      <c r="G24" s="6"/>
    </row>
    <row r="25" spans="1:7" ht="15.75">
      <c r="A25" s="35"/>
      <c r="B25" s="36"/>
      <c r="C25" s="22">
        <v>3</v>
      </c>
      <c r="D25" s="17">
        <v>10</v>
      </c>
      <c r="E25" s="18" t="s">
        <v>60</v>
      </c>
      <c r="F25" s="23">
        <v>8000</v>
      </c>
      <c r="G25" s="6"/>
    </row>
    <row r="26" spans="1:7" ht="15.75">
      <c r="A26" s="48" t="s">
        <v>20</v>
      </c>
      <c r="B26" s="49"/>
      <c r="C26" s="20">
        <v>4</v>
      </c>
      <c r="D26" s="15">
        <v>0</v>
      </c>
      <c r="E26" s="16" t="s">
        <v>20</v>
      </c>
      <c r="F26" s="21">
        <f>SUM(F27:F29)</f>
        <v>202628</v>
      </c>
      <c r="G26" s="6"/>
    </row>
    <row r="27" spans="1:7" ht="15.75">
      <c r="A27" s="46" t="s">
        <v>21</v>
      </c>
      <c r="B27" s="47"/>
      <c r="C27" s="22">
        <v>4</v>
      </c>
      <c r="D27" s="17">
        <v>5</v>
      </c>
      <c r="E27" s="18" t="s">
        <v>21</v>
      </c>
      <c r="F27" s="23">
        <v>86541</v>
      </c>
      <c r="G27" s="6"/>
    </row>
    <row r="28" spans="1:7" ht="15.75">
      <c r="A28" s="46" t="s">
        <v>22</v>
      </c>
      <c r="B28" s="47"/>
      <c r="C28" s="22">
        <v>4</v>
      </c>
      <c r="D28" s="17">
        <v>8</v>
      </c>
      <c r="E28" s="18" t="s">
        <v>22</v>
      </c>
      <c r="F28" s="23">
        <v>37041</v>
      </c>
      <c r="G28" s="6"/>
    </row>
    <row r="29" spans="1:7" ht="15.75">
      <c r="A29" s="46" t="s">
        <v>23</v>
      </c>
      <c r="B29" s="47"/>
      <c r="C29" s="22">
        <v>4</v>
      </c>
      <c r="D29" s="17">
        <v>12</v>
      </c>
      <c r="E29" s="18" t="s">
        <v>23</v>
      </c>
      <c r="F29" s="23">
        <v>79046</v>
      </c>
      <c r="G29" s="6"/>
    </row>
    <row r="30" spans="1:7" ht="15.75">
      <c r="A30" s="48" t="s">
        <v>24</v>
      </c>
      <c r="B30" s="49"/>
      <c r="C30" s="20">
        <v>5</v>
      </c>
      <c r="D30" s="15">
        <v>0</v>
      </c>
      <c r="E30" s="16" t="s">
        <v>24</v>
      </c>
      <c r="F30" s="21">
        <f>SUM(F31:F33)</f>
        <v>638383</v>
      </c>
      <c r="G30" s="6"/>
    </row>
    <row r="31" spans="1:7" ht="15.75">
      <c r="A31" s="46" t="s">
        <v>25</v>
      </c>
      <c r="B31" s="47"/>
      <c r="C31" s="22">
        <v>5</v>
      </c>
      <c r="D31" s="17">
        <v>1</v>
      </c>
      <c r="E31" s="18" t="s">
        <v>25</v>
      </c>
      <c r="F31" s="23">
        <v>236465</v>
      </c>
      <c r="G31" s="6"/>
    </row>
    <row r="32" spans="1:7" ht="15.75">
      <c r="A32" s="46" t="s">
        <v>26</v>
      </c>
      <c r="B32" s="47"/>
      <c r="C32" s="22">
        <v>5</v>
      </c>
      <c r="D32" s="17">
        <v>2</v>
      </c>
      <c r="E32" s="18" t="s">
        <v>26</v>
      </c>
      <c r="F32" s="23">
        <v>370690</v>
      </c>
      <c r="G32" s="6"/>
    </row>
    <row r="33" spans="1:7" ht="15.75">
      <c r="A33" s="46" t="s">
        <v>27</v>
      </c>
      <c r="B33" s="47"/>
      <c r="C33" s="22">
        <v>5</v>
      </c>
      <c r="D33" s="17">
        <v>3</v>
      </c>
      <c r="E33" s="18" t="s">
        <v>27</v>
      </c>
      <c r="F33" s="23">
        <v>31228</v>
      </c>
      <c r="G33" s="6"/>
    </row>
    <row r="34" spans="1:7" ht="15.75">
      <c r="A34" s="48" t="s">
        <v>29</v>
      </c>
      <c r="B34" s="49"/>
      <c r="C34" s="20">
        <v>7</v>
      </c>
      <c r="D34" s="15">
        <v>0</v>
      </c>
      <c r="E34" s="16" t="s">
        <v>29</v>
      </c>
      <c r="F34" s="21">
        <f>SUM(F35:F38)</f>
        <v>1044817</v>
      </c>
      <c r="G34" s="6"/>
    </row>
    <row r="35" spans="1:7" ht="15.75">
      <c r="A35" s="46" t="s">
        <v>30</v>
      </c>
      <c r="B35" s="47"/>
      <c r="C35" s="22">
        <v>7</v>
      </c>
      <c r="D35" s="17">
        <v>1</v>
      </c>
      <c r="E35" s="18" t="s">
        <v>30</v>
      </c>
      <c r="F35" s="23">
        <v>136240</v>
      </c>
      <c r="G35" s="6"/>
    </row>
    <row r="36" spans="1:7" ht="15.75">
      <c r="A36" s="46" t="s">
        <v>31</v>
      </c>
      <c r="B36" s="47"/>
      <c r="C36" s="22">
        <v>7</v>
      </c>
      <c r="D36" s="17">
        <v>2</v>
      </c>
      <c r="E36" s="18" t="s">
        <v>31</v>
      </c>
      <c r="F36" s="23">
        <v>817524</v>
      </c>
      <c r="G36" s="6"/>
    </row>
    <row r="37" spans="1:7" ht="15.75">
      <c r="A37" s="46" t="s">
        <v>32</v>
      </c>
      <c r="B37" s="47"/>
      <c r="C37" s="22">
        <v>7</v>
      </c>
      <c r="D37" s="17">
        <v>7</v>
      </c>
      <c r="E37" s="18" t="s">
        <v>32</v>
      </c>
      <c r="F37" s="23">
        <v>18586</v>
      </c>
      <c r="G37" s="6"/>
    </row>
    <row r="38" spans="1:7" ht="15.75">
      <c r="A38" s="46" t="s">
        <v>33</v>
      </c>
      <c r="B38" s="47"/>
      <c r="C38" s="22">
        <v>7</v>
      </c>
      <c r="D38" s="17">
        <v>9</v>
      </c>
      <c r="E38" s="18" t="s">
        <v>33</v>
      </c>
      <c r="F38" s="23">
        <v>72467</v>
      </c>
      <c r="G38" s="6"/>
    </row>
    <row r="39" spans="1:7" ht="31.5">
      <c r="A39" s="48" t="s">
        <v>34</v>
      </c>
      <c r="B39" s="49"/>
      <c r="C39" s="20">
        <v>8</v>
      </c>
      <c r="D39" s="15">
        <v>0</v>
      </c>
      <c r="E39" s="16" t="s">
        <v>34</v>
      </c>
      <c r="F39" s="21">
        <f>SUM(F40:F43)</f>
        <v>115469</v>
      </c>
      <c r="G39" s="6"/>
    </row>
    <row r="40" spans="1:7" ht="15.75">
      <c r="A40" s="46" t="s">
        <v>35</v>
      </c>
      <c r="B40" s="47"/>
      <c r="C40" s="22">
        <v>8</v>
      </c>
      <c r="D40" s="17">
        <v>1</v>
      </c>
      <c r="E40" s="18" t="s">
        <v>35</v>
      </c>
      <c r="F40" s="23">
        <v>50353</v>
      </c>
      <c r="G40" s="6"/>
    </row>
    <row r="41" spans="1:7" ht="15.75">
      <c r="A41" s="46" t="s">
        <v>36</v>
      </c>
      <c r="B41" s="47"/>
      <c r="C41" s="22">
        <v>8</v>
      </c>
      <c r="D41" s="17">
        <v>3</v>
      </c>
      <c r="E41" s="18" t="s">
        <v>36</v>
      </c>
      <c r="F41" s="23">
        <v>33518</v>
      </c>
      <c r="G41" s="6"/>
    </row>
    <row r="42" spans="1:7" ht="15.75">
      <c r="A42" s="46" t="s">
        <v>37</v>
      </c>
      <c r="B42" s="47"/>
      <c r="C42" s="22">
        <v>8</v>
      </c>
      <c r="D42" s="17">
        <v>4</v>
      </c>
      <c r="E42" s="18" t="s">
        <v>37</v>
      </c>
      <c r="F42" s="23">
        <v>14172</v>
      </c>
      <c r="G42" s="6"/>
    </row>
    <row r="43" spans="1:7" ht="31.5">
      <c r="A43" s="46" t="s">
        <v>38</v>
      </c>
      <c r="B43" s="47"/>
      <c r="C43" s="22">
        <v>8</v>
      </c>
      <c r="D43" s="17">
        <v>6</v>
      </c>
      <c r="E43" s="18" t="s">
        <v>38</v>
      </c>
      <c r="F43" s="23">
        <v>17426</v>
      </c>
      <c r="G43" s="6"/>
    </row>
    <row r="44" spans="1:7" ht="15.75">
      <c r="A44" s="48" t="s">
        <v>39</v>
      </c>
      <c r="B44" s="49"/>
      <c r="C44" s="20">
        <v>9</v>
      </c>
      <c r="D44" s="15">
        <v>0</v>
      </c>
      <c r="E44" s="25" t="s">
        <v>55</v>
      </c>
      <c r="F44" s="21">
        <f>SUM(F45:F48)</f>
        <v>372009</v>
      </c>
      <c r="G44" s="6"/>
    </row>
    <row r="45" spans="1:7" ht="15.75">
      <c r="A45" s="46" t="s">
        <v>40</v>
      </c>
      <c r="B45" s="47"/>
      <c r="C45" s="22">
        <v>9</v>
      </c>
      <c r="D45" s="17">
        <v>1</v>
      </c>
      <c r="E45" s="18" t="s">
        <v>40</v>
      </c>
      <c r="F45" s="23">
        <v>272451</v>
      </c>
      <c r="G45" s="6"/>
    </row>
    <row r="46" spans="1:7" ht="15.75">
      <c r="A46" s="46" t="s">
        <v>41</v>
      </c>
      <c r="B46" s="47"/>
      <c r="C46" s="22">
        <v>9</v>
      </c>
      <c r="D46" s="17">
        <v>2</v>
      </c>
      <c r="E46" s="18" t="s">
        <v>41</v>
      </c>
      <c r="F46" s="23">
        <v>65000</v>
      </c>
      <c r="G46" s="6"/>
    </row>
    <row r="47" spans="1:7" ht="15.75">
      <c r="A47" s="46" t="s">
        <v>42</v>
      </c>
      <c r="B47" s="47"/>
      <c r="C47" s="22">
        <v>9</v>
      </c>
      <c r="D47" s="17">
        <v>8</v>
      </c>
      <c r="E47" s="18" t="s">
        <v>42</v>
      </c>
      <c r="F47" s="23">
        <v>26191</v>
      </c>
      <c r="G47" s="6"/>
    </row>
    <row r="48" spans="1:7" ht="31.5">
      <c r="A48" s="46" t="s">
        <v>43</v>
      </c>
      <c r="B48" s="47"/>
      <c r="C48" s="22">
        <v>9</v>
      </c>
      <c r="D48" s="17">
        <v>10</v>
      </c>
      <c r="E48" s="18" t="s">
        <v>43</v>
      </c>
      <c r="F48" s="23">
        <v>8367</v>
      </c>
      <c r="G48" s="6"/>
    </row>
    <row r="49" spans="1:7" ht="15.75">
      <c r="A49" s="48" t="s">
        <v>44</v>
      </c>
      <c r="B49" s="49"/>
      <c r="C49" s="20">
        <v>10</v>
      </c>
      <c r="D49" s="15">
        <v>0</v>
      </c>
      <c r="E49" s="16" t="s">
        <v>44</v>
      </c>
      <c r="F49" s="21">
        <f>SUM(F50:F54)</f>
        <v>424121</v>
      </c>
      <c r="G49" s="6"/>
    </row>
    <row r="50" spans="1:7" ht="15.75">
      <c r="A50" s="46" t="s">
        <v>45</v>
      </c>
      <c r="B50" s="47"/>
      <c r="C50" s="22">
        <v>10</v>
      </c>
      <c r="D50" s="17">
        <v>1</v>
      </c>
      <c r="E50" s="18" t="s">
        <v>45</v>
      </c>
      <c r="F50" s="23">
        <v>3404</v>
      </c>
      <c r="G50" s="6"/>
    </row>
    <row r="51" spans="1:7" ht="15.75">
      <c r="A51" s="46" t="s">
        <v>46</v>
      </c>
      <c r="B51" s="47"/>
      <c r="C51" s="22">
        <v>10</v>
      </c>
      <c r="D51" s="17">
        <v>2</v>
      </c>
      <c r="E51" s="18" t="s">
        <v>46</v>
      </c>
      <c r="F51" s="23">
        <v>62193</v>
      </c>
      <c r="G51" s="6"/>
    </row>
    <row r="52" spans="1:7" ht="15.75">
      <c r="A52" s="46" t="s">
        <v>47</v>
      </c>
      <c r="B52" s="47"/>
      <c r="C52" s="22">
        <v>10</v>
      </c>
      <c r="D52" s="17">
        <v>3</v>
      </c>
      <c r="E52" s="18" t="s">
        <v>47</v>
      </c>
      <c r="F52" s="23">
        <v>306317</v>
      </c>
      <c r="G52" s="6"/>
    </row>
    <row r="53" spans="1:7" ht="15.75">
      <c r="A53" s="46" t="s">
        <v>48</v>
      </c>
      <c r="B53" s="47"/>
      <c r="C53" s="22">
        <v>10</v>
      </c>
      <c r="D53" s="17">
        <v>4</v>
      </c>
      <c r="E53" s="18" t="s">
        <v>48</v>
      </c>
      <c r="F53" s="23">
        <v>16403</v>
      </c>
      <c r="G53" s="6"/>
    </row>
    <row r="54" spans="1:7" ht="15.75">
      <c r="A54" s="46" t="s">
        <v>49</v>
      </c>
      <c r="B54" s="47"/>
      <c r="C54" s="22">
        <v>10</v>
      </c>
      <c r="D54" s="17">
        <v>6</v>
      </c>
      <c r="E54" s="18" t="s">
        <v>49</v>
      </c>
      <c r="F54" s="23">
        <v>35804</v>
      </c>
      <c r="G54" s="6"/>
    </row>
    <row r="55" spans="1:7" ht="15.75">
      <c r="A55" s="48" t="s">
        <v>50</v>
      </c>
      <c r="B55" s="49"/>
      <c r="C55" s="20">
        <v>11</v>
      </c>
      <c r="D55" s="15">
        <v>0</v>
      </c>
      <c r="E55" s="16" t="s">
        <v>50</v>
      </c>
      <c r="F55" s="21">
        <v>490599</v>
      </c>
      <c r="G55" s="6"/>
    </row>
    <row r="56" spans="1:7" ht="31.5">
      <c r="A56" s="46" t="s">
        <v>51</v>
      </c>
      <c r="B56" s="47"/>
      <c r="C56" s="22">
        <v>11</v>
      </c>
      <c r="D56" s="17">
        <v>1</v>
      </c>
      <c r="E56" s="18" t="s">
        <v>51</v>
      </c>
      <c r="F56" s="23">
        <v>490599</v>
      </c>
      <c r="G56" s="6"/>
    </row>
    <row r="57" spans="1:7" ht="15.75">
      <c r="A57" s="37"/>
      <c r="B57" s="37"/>
      <c r="C57" s="40">
        <v>99</v>
      </c>
      <c r="D57" s="40">
        <v>0</v>
      </c>
      <c r="E57" s="41" t="s">
        <v>61</v>
      </c>
      <c r="F57" s="44">
        <v>92666</v>
      </c>
      <c r="G57" s="39"/>
    </row>
    <row r="58" spans="1:7" ht="15.75">
      <c r="A58" s="37"/>
      <c r="B58" s="37"/>
      <c r="C58" s="42">
        <v>99</v>
      </c>
      <c r="D58" s="42">
        <v>99</v>
      </c>
      <c r="E58" s="43" t="s">
        <v>61</v>
      </c>
      <c r="F58" s="38">
        <v>92666</v>
      </c>
      <c r="G58" s="39"/>
    </row>
    <row r="59" spans="1:7" ht="16.5" thickBot="1">
      <c r="A59" s="7"/>
      <c r="B59" s="7"/>
      <c r="C59" s="24" t="s">
        <v>53</v>
      </c>
      <c r="D59" s="33"/>
      <c r="E59" s="33" t="s">
        <v>52</v>
      </c>
      <c r="F59" s="34">
        <f>F10+F19+F21+F26+F30+F34+F39+F44+F49+F55+F57</f>
        <v>3799309</v>
      </c>
      <c r="G59" s="8"/>
    </row>
    <row r="60" spans="1:7" ht="15.75" customHeight="1" thickBot="1">
      <c r="A60" s="7"/>
      <c r="B60" s="7"/>
      <c r="C60" s="27"/>
      <c r="D60" s="27"/>
      <c r="E60" s="27"/>
      <c r="F60" s="28"/>
      <c r="G60" s="8"/>
    </row>
    <row r="61" spans="1:7" ht="15" customHeight="1" thickBot="1">
      <c r="A61" s="9"/>
      <c r="B61" s="10"/>
      <c r="C61" s="29" t="s">
        <v>57</v>
      </c>
      <c r="D61" s="30"/>
      <c r="E61" s="31"/>
      <c r="F61" s="32"/>
      <c r="G61" s="11"/>
    </row>
    <row r="62" spans="1:7" ht="12.75" customHeight="1">
      <c r="A62" s="4"/>
      <c r="B62" s="4"/>
      <c r="C62" s="4"/>
      <c r="D62" s="4"/>
      <c r="E62" s="4"/>
      <c r="F62" s="4"/>
      <c r="G62" s="11"/>
    </row>
    <row r="63" spans="1:7" ht="12.75" customHeight="1">
      <c r="A63" s="4"/>
      <c r="B63" s="4"/>
      <c r="C63" s="4"/>
      <c r="D63" s="4"/>
      <c r="E63" s="4"/>
      <c r="F63" s="4"/>
      <c r="G63" s="11"/>
    </row>
    <row r="64" spans="1:7" ht="12.75" customHeight="1">
      <c r="A64" s="4"/>
      <c r="B64" s="4"/>
      <c r="C64" s="4"/>
      <c r="D64" s="4"/>
      <c r="E64" s="4"/>
      <c r="F64" s="4"/>
      <c r="G64" s="11"/>
    </row>
  </sheetData>
  <sheetProtection/>
  <mergeCells count="48">
    <mergeCell ref="A12:B12"/>
    <mergeCell ref="A13:B13"/>
    <mergeCell ref="A14:B14"/>
    <mergeCell ref="A15:B15"/>
    <mergeCell ref="C7:F7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9:B29"/>
    <mergeCell ref="A30:B30"/>
    <mergeCell ref="A31:B31"/>
    <mergeCell ref="A32:B32"/>
    <mergeCell ref="A24:B24"/>
    <mergeCell ref="A26:B26"/>
    <mergeCell ref="A27:B27"/>
    <mergeCell ref="A28:B28"/>
    <mergeCell ref="A36:B36"/>
    <mergeCell ref="A37:B37"/>
    <mergeCell ref="A38:B38"/>
    <mergeCell ref="A39:B39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6:B56"/>
    <mergeCell ref="A52:B52"/>
    <mergeCell ref="A53:B53"/>
    <mergeCell ref="A54:B54"/>
    <mergeCell ref="A55:B55"/>
    <mergeCell ref="A48:B48"/>
    <mergeCell ref="A49:B49"/>
    <mergeCell ref="A50:B50"/>
    <mergeCell ref="A51:B51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65"/>
  <sheetViews>
    <sheetView view="pageBreakPreview" zoomScaleSheetLayoutView="100" zoomScalePageLayoutView="0" workbookViewId="0" topLeftCell="C16">
      <selection activeCell="C7" sqref="C7:F7"/>
    </sheetView>
  </sheetViews>
  <sheetFormatPr defaultColWidth="9.00390625" defaultRowHeight="12.75"/>
  <cols>
    <col min="1" max="2" width="0" style="12" hidden="1" customWidth="1"/>
    <col min="3" max="3" width="8.125" style="12" customWidth="1"/>
    <col min="4" max="4" width="11.75390625" style="12" customWidth="1"/>
    <col min="5" max="5" width="54.875" style="12" customWidth="1"/>
    <col min="6" max="6" width="13.625" style="12" customWidth="1"/>
    <col min="7" max="7" width="0" style="12" hidden="1" customWidth="1"/>
    <col min="8" max="251" width="9.125" style="12" customWidth="1"/>
    <col min="252" max="16384" width="9.125" style="12" customWidth="1"/>
  </cols>
  <sheetData>
    <row r="1" ht="19.5" customHeight="1"/>
    <row r="2" ht="18.75" customHeight="1"/>
    <row r="3" ht="18" customHeight="1"/>
    <row r="5" ht="18" customHeight="1"/>
    <row r="6" spans="1:7" ht="57" customHeight="1">
      <c r="A6" s="1"/>
      <c r="B6" s="1"/>
      <c r="C6" s="1"/>
      <c r="D6" s="1"/>
      <c r="E6" s="1"/>
      <c r="F6" s="1"/>
      <c r="G6" s="11"/>
    </row>
    <row r="7" spans="1:7" ht="80.25" customHeight="1">
      <c r="A7" s="2" t="s">
        <v>0</v>
      </c>
      <c r="B7" s="2"/>
      <c r="C7" s="45" t="s">
        <v>59</v>
      </c>
      <c r="D7" s="45"/>
      <c r="E7" s="45"/>
      <c r="F7" s="45"/>
      <c r="G7" s="11"/>
    </row>
    <row r="8" spans="1:7" ht="21.75" customHeight="1" thickBot="1">
      <c r="A8" s="3"/>
      <c r="B8" s="3"/>
      <c r="C8" s="3"/>
      <c r="D8" s="3"/>
      <c r="E8" s="3"/>
      <c r="F8" s="26" t="s">
        <v>1</v>
      </c>
      <c r="G8" s="11"/>
    </row>
    <row r="9" spans="1:7" ht="30" customHeight="1" thickBot="1">
      <c r="A9" s="50"/>
      <c r="B9" s="51"/>
      <c r="C9" s="13" t="s">
        <v>2</v>
      </c>
      <c r="D9" s="14" t="s">
        <v>3</v>
      </c>
      <c r="E9" s="14" t="s">
        <v>4</v>
      </c>
      <c r="F9" s="19" t="s">
        <v>54</v>
      </c>
      <c r="G9" s="11"/>
    </row>
    <row r="10" spans="1:7" ht="15.75">
      <c r="A10" s="52" t="s">
        <v>5</v>
      </c>
      <c r="B10" s="53"/>
      <c r="C10" s="20">
        <v>1</v>
      </c>
      <c r="D10" s="15">
        <v>0</v>
      </c>
      <c r="E10" s="16" t="s">
        <v>5</v>
      </c>
      <c r="F10" s="21">
        <f>SUM(F11:F18)</f>
        <v>363789</v>
      </c>
      <c r="G10" s="5"/>
    </row>
    <row r="11" spans="1:7" ht="47.25">
      <c r="A11" s="46" t="s">
        <v>6</v>
      </c>
      <c r="B11" s="47"/>
      <c r="C11" s="22">
        <v>1</v>
      </c>
      <c r="D11" s="17">
        <v>2</v>
      </c>
      <c r="E11" s="18" t="s">
        <v>6</v>
      </c>
      <c r="F11" s="23">
        <v>4968</v>
      </c>
      <c r="G11" s="6"/>
    </row>
    <row r="12" spans="1:7" ht="63">
      <c r="A12" s="46" t="s">
        <v>7</v>
      </c>
      <c r="B12" s="47"/>
      <c r="C12" s="22">
        <v>1</v>
      </c>
      <c r="D12" s="17">
        <v>3</v>
      </c>
      <c r="E12" s="18" t="s">
        <v>7</v>
      </c>
      <c r="F12" s="23">
        <v>39169</v>
      </c>
      <c r="G12" s="6"/>
    </row>
    <row r="13" spans="1:7" ht="63">
      <c r="A13" s="46" t="s">
        <v>8</v>
      </c>
      <c r="B13" s="47"/>
      <c r="C13" s="22">
        <v>1</v>
      </c>
      <c r="D13" s="17">
        <v>4</v>
      </c>
      <c r="E13" s="18" t="s">
        <v>8</v>
      </c>
      <c r="F13" s="23">
        <v>117747</v>
      </c>
      <c r="G13" s="6"/>
    </row>
    <row r="14" spans="1:7" ht="47.25">
      <c r="A14" s="46" t="s">
        <v>9</v>
      </c>
      <c r="B14" s="47"/>
      <c r="C14" s="22">
        <v>1</v>
      </c>
      <c r="D14" s="17">
        <v>6</v>
      </c>
      <c r="E14" s="18" t="s">
        <v>9</v>
      </c>
      <c r="F14" s="23">
        <v>87892</v>
      </c>
      <c r="G14" s="6"/>
    </row>
    <row r="15" spans="1:7" ht="15.75">
      <c r="A15" s="46" t="s">
        <v>10</v>
      </c>
      <c r="B15" s="47"/>
      <c r="C15" s="22">
        <v>1</v>
      </c>
      <c r="D15" s="17">
        <v>7</v>
      </c>
      <c r="E15" s="18" t="s">
        <v>10</v>
      </c>
      <c r="F15" s="23">
        <v>5930</v>
      </c>
      <c r="G15" s="6"/>
    </row>
    <row r="16" spans="1:7" ht="31.5">
      <c r="A16" s="46" t="s">
        <v>11</v>
      </c>
      <c r="B16" s="47"/>
      <c r="C16" s="22">
        <v>1</v>
      </c>
      <c r="D16" s="17">
        <v>11</v>
      </c>
      <c r="E16" s="18" t="s">
        <v>11</v>
      </c>
      <c r="F16" s="23">
        <v>5104</v>
      </c>
      <c r="G16" s="6"/>
    </row>
    <row r="17" spans="1:7" ht="15.75">
      <c r="A17" s="46" t="s">
        <v>12</v>
      </c>
      <c r="B17" s="47"/>
      <c r="C17" s="22">
        <v>1</v>
      </c>
      <c r="D17" s="17">
        <v>12</v>
      </c>
      <c r="E17" s="18" t="s">
        <v>12</v>
      </c>
      <c r="F17" s="23">
        <v>16680</v>
      </c>
      <c r="G17" s="6"/>
    </row>
    <row r="18" spans="1:7" ht="15.75">
      <c r="A18" s="46" t="s">
        <v>13</v>
      </c>
      <c r="B18" s="47"/>
      <c r="C18" s="22">
        <v>1</v>
      </c>
      <c r="D18" s="17">
        <v>14</v>
      </c>
      <c r="E18" s="18" t="s">
        <v>13</v>
      </c>
      <c r="F18" s="23">
        <v>86299</v>
      </c>
      <c r="G18" s="6"/>
    </row>
    <row r="19" spans="1:7" ht="15.75">
      <c r="A19" s="48" t="s">
        <v>14</v>
      </c>
      <c r="B19" s="49"/>
      <c r="C19" s="20">
        <v>2</v>
      </c>
      <c r="D19" s="15">
        <v>0</v>
      </c>
      <c r="E19" s="16" t="s">
        <v>14</v>
      </c>
      <c r="F19" s="21">
        <v>326</v>
      </c>
      <c r="G19" s="6"/>
    </row>
    <row r="20" spans="1:7" ht="15.75">
      <c r="A20" s="46" t="s">
        <v>15</v>
      </c>
      <c r="B20" s="47"/>
      <c r="C20" s="22">
        <v>2</v>
      </c>
      <c r="D20" s="17">
        <v>4</v>
      </c>
      <c r="E20" s="18" t="s">
        <v>15</v>
      </c>
      <c r="F20" s="23">
        <v>326</v>
      </c>
      <c r="G20" s="6"/>
    </row>
    <row r="21" spans="1:7" ht="31.5">
      <c r="A21" s="48" t="s">
        <v>16</v>
      </c>
      <c r="B21" s="49"/>
      <c r="C21" s="20">
        <v>3</v>
      </c>
      <c r="D21" s="15">
        <v>0</v>
      </c>
      <c r="E21" s="16" t="s">
        <v>16</v>
      </c>
      <c r="F21" s="21">
        <f>SUM(F22:F25)</f>
        <v>109545</v>
      </c>
      <c r="G21" s="6"/>
    </row>
    <row r="22" spans="1:7" ht="15.75">
      <c r="A22" s="46" t="s">
        <v>17</v>
      </c>
      <c r="B22" s="47"/>
      <c r="C22" s="22">
        <v>3</v>
      </c>
      <c r="D22" s="17">
        <v>2</v>
      </c>
      <c r="E22" s="18" t="s">
        <v>17</v>
      </c>
      <c r="F22" s="23">
        <v>83132</v>
      </c>
      <c r="G22" s="6"/>
    </row>
    <row r="23" spans="1:7" ht="15.75">
      <c r="A23" s="46" t="s">
        <v>18</v>
      </c>
      <c r="B23" s="47"/>
      <c r="C23" s="22">
        <v>3</v>
      </c>
      <c r="D23" s="17">
        <v>4</v>
      </c>
      <c r="E23" s="18" t="s">
        <v>18</v>
      </c>
      <c r="F23" s="23">
        <v>943</v>
      </c>
      <c r="G23" s="6"/>
    </row>
    <row r="24" spans="1:7" ht="47.25">
      <c r="A24" s="46" t="s">
        <v>19</v>
      </c>
      <c r="B24" s="47"/>
      <c r="C24" s="22">
        <v>3</v>
      </c>
      <c r="D24" s="17">
        <v>9</v>
      </c>
      <c r="E24" s="18" t="s">
        <v>19</v>
      </c>
      <c r="F24" s="23">
        <v>12470</v>
      </c>
      <c r="G24" s="6"/>
    </row>
    <row r="25" spans="1:7" ht="15.75">
      <c r="A25" s="35"/>
      <c r="B25" s="36"/>
      <c r="C25" s="22">
        <v>3</v>
      </c>
      <c r="D25" s="17">
        <v>10</v>
      </c>
      <c r="E25" s="18" t="s">
        <v>60</v>
      </c>
      <c r="F25" s="23">
        <v>13000</v>
      </c>
      <c r="G25" s="6"/>
    </row>
    <row r="26" spans="1:7" ht="15.75">
      <c r="A26" s="48" t="s">
        <v>20</v>
      </c>
      <c r="B26" s="49"/>
      <c r="C26" s="20">
        <v>4</v>
      </c>
      <c r="D26" s="15">
        <v>0</v>
      </c>
      <c r="E26" s="16" t="s">
        <v>20</v>
      </c>
      <c r="F26" s="21">
        <f>SUM(F27:F29)</f>
        <v>185040</v>
      </c>
      <c r="G26" s="6"/>
    </row>
    <row r="27" spans="1:7" ht="15.75">
      <c r="A27" s="46" t="s">
        <v>21</v>
      </c>
      <c r="B27" s="47"/>
      <c r="C27" s="22">
        <v>4</v>
      </c>
      <c r="D27" s="17">
        <v>5</v>
      </c>
      <c r="E27" s="18" t="s">
        <v>21</v>
      </c>
      <c r="F27" s="23">
        <v>60429</v>
      </c>
      <c r="G27" s="6"/>
    </row>
    <row r="28" spans="1:7" ht="15.75">
      <c r="A28" s="46" t="s">
        <v>22</v>
      </c>
      <c r="B28" s="47"/>
      <c r="C28" s="22">
        <v>4</v>
      </c>
      <c r="D28" s="17">
        <v>8</v>
      </c>
      <c r="E28" s="18" t="s">
        <v>22</v>
      </c>
      <c r="F28" s="23">
        <v>40200</v>
      </c>
      <c r="G28" s="6"/>
    </row>
    <row r="29" spans="1:7" ht="15.75">
      <c r="A29" s="46" t="s">
        <v>23</v>
      </c>
      <c r="B29" s="47"/>
      <c r="C29" s="22">
        <v>4</v>
      </c>
      <c r="D29" s="17">
        <v>12</v>
      </c>
      <c r="E29" s="18" t="s">
        <v>23</v>
      </c>
      <c r="F29" s="23">
        <v>84411</v>
      </c>
      <c r="G29" s="6"/>
    </row>
    <row r="30" spans="1:7" ht="15.75">
      <c r="A30" s="48" t="s">
        <v>24</v>
      </c>
      <c r="B30" s="49"/>
      <c r="C30" s="20">
        <v>5</v>
      </c>
      <c r="D30" s="15">
        <v>0</v>
      </c>
      <c r="E30" s="16" t="s">
        <v>24</v>
      </c>
      <c r="F30" s="21">
        <f>SUM(F31:F34)</f>
        <v>542104</v>
      </c>
      <c r="G30" s="6"/>
    </row>
    <row r="31" spans="1:7" ht="15.75">
      <c r="A31" s="46" t="s">
        <v>25</v>
      </c>
      <c r="B31" s="47"/>
      <c r="C31" s="22">
        <v>5</v>
      </c>
      <c r="D31" s="17">
        <v>1</v>
      </c>
      <c r="E31" s="18" t="s">
        <v>25</v>
      </c>
      <c r="F31" s="23">
        <v>62762</v>
      </c>
      <c r="G31" s="6"/>
    </row>
    <row r="32" spans="1:7" ht="15.75">
      <c r="A32" s="46" t="s">
        <v>26</v>
      </c>
      <c r="B32" s="47"/>
      <c r="C32" s="22">
        <v>5</v>
      </c>
      <c r="D32" s="17">
        <v>2</v>
      </c>
      <c r="E32" s="18" t="s">
        <v>26</v>
      </c>
      <c r="F32" s="23">
        <v>439497</v>
      </c>
      <c r="G32" s="6"/>
    </row>
    <row r="33" spans="1:7" ht="15.75">
      <c r="A33" s="46" t="s">
        <v>27</v>
      </c>
      <c r="B33" s="47"/>
      <c r="C33" s="22">
        <v>5</v>
      </c>
      <c r="D33" s="17">
        <v>3</v>
      </c>
      <c r="E33" s="18" t="s">
        <v>27</v>
      </c>
      <c r="F33" s="23">
        <v>31651</v>
      </c>
      <c r="G33" s="6"/>
    </row>
    <row r="34" spans="1:7" ht="31.5">
      <c r="A34" s="46" t="s">
        <v>28</v>
      </c>
      <c r="B34" s="47"/>
      <c r="C34" s="22">
        <v>5</v>
      </c>
      <c r="D34" s="17">
        <v>5</v>
      </c>
      <c r="E34" s="18" t="s">
        <v>28</v>
      </c>
      <c r="F34" s="23">
        <v>8194</v>
      </c>
      <c r="G34" s="6"/>
    </row>
    <row r="35" spans="1:7" ht="15.75">
      <c r="A35" s="48" t="s">
        <v>29</v>
      </c>
      <c r="B35" s="49"/>
      <c r="C35" s="20">
        <v>7</v>
      </c>
      <c r="D35" s="15">
        <v>0</v>
      </c>
      <c r="E35" s="16" t="s">
        <v>29</v>
      </c>
      <c r="F35" s="21">
        <f>SUM(F36:F39)</f>
        <v>1146051</v>
      </c>
      <c r="G35" s="6"/>
    </row>
    <row r="36" spans="1:7" ht="15.75">
      <c r="A36" s="46" t="s">
        <v>30</v>
      </c>
      <c r="B36" s="47"/>
      <c r="C36" s="22">
        <v>7</v>
      </c>
      <c r="D36" s="17">
        <v>1</v>
      </c>
      <c r="E36" s="18" t="s">
        <v>30</v>
      </c>
      <c r="F36" s="23">
        <v>156000</v>
      </c>
      <c r="G36" s="6"/>
    </row>
    <row r="37" spans="1:7" ht="15.75">
      <c r="A37" s="46" t="s">
        <v>31</v>
      </c>
      <c r="B37" s="47"/>
      <c r="C37" s="22">
        <v>7</v>
      </c>
      <c r="D37" s="17">
        <v>2</v>
      </c>
      <c r="E37" s="18" t="s">
        <v>31</v>
      </c>
      <c r="F37" s="23">
        <v>893161</v>
      </c>
      <c r="G37" s="6"/>
    </row>
    <row r="38" spans="1:7" ht="15.75">
      <c r="A38" s="46" t="s">
        <v>32</v>
      </c>
      <c r="B38" s="47"/>
      <c r="C38" s="22">
        <v>7</v>
      </c>
      <c r="D38" s="17">
        <v>7</v>
      </c>
      <c r="E38" s="18" t="s">
        <v>32</v>
      </c>
      <c r="F38" s="23">
        <v>19674</v>
      </c>
      <c r="G38" s="6"/>
    </row>
    <row r="39" spans="1:7" ht="15.75">
      <c r="A39" s="46" t="s">
        <v>33</v>
      </c>
      <c r="B39" s="47"/>
      <c r="C39" s="22">
        <v>7</v>
      </c>
      <c r="D39" s="17">
        <v>9</v>
      </c>
      <c r="E39" s="18" t="s">
        <v>33</v>
      </c>
      <c r="F39" s="23">
        <v>77216</v>
      </c>
      <c r="G39" s="6"/>
    </row>
    <row r="40" spans="1:7" ht="31.5">
      <c r="A40" s="48" t="s">
        <v>34</v>
      </c>
      <c r="B40" s="49"/>
      <c r="C40" s="20">
        <v>8</v>
      </c>
      <c r="D40" s="15">
        <v>0</v>
      </c>
      <c r="E40" s="16" t="s">
        <v>34</v>
      </c>
      <c r="F40" s="21">
        <f>SUM(F41:F44)</f>
        <v>126689</v>
      </c>
      <c r="G40" s="6"/>
    </row>
    <row r="41" spans="1:7" ht="15.75">
      <c r="A41" s="46" t="s">
        <v>35</v>
      </c>
      <c r="B41" s="47"/>
      <c r="C41" s="22">
        <v>8</v>
      </c>
      <c r="D41" s="17">
        <v>1</v>
      </c>
      <c r="E41" s="18" t="s">
        <v>35</v>
      </c>
      <c r="F41" s="23">
        <v>53945</v>
      </c>
      <c r="G41" s="6"/>
    </row>
    <row r="42" spans="1:7" ht="15.75">
      <c r="A42" s="46" t="s">
        <v>36</v>
      </c>
      <c r="B42" s="47"/>
      <c r="C42" s="22">
        <v>8</v>
      </c>
      <c r="D42" s="17">
        <v>3</v>
      </c>
      <c r="E42" s="18" t="s">
        <v>36</v>
      </c>
      <c r="F42" s="23">
        <v>35797</v>
      </c>
      <c r="G42" s="6"/>
    </row>
    <row r="43" spans="1:7" ht="15.75">
      <c r="A43" s="46" t="s">
        <v>37</v>
      </c>
      <c r="B43" s="47"/>
      <c r="C43" s="22">
        <v>8</v>
      </c>
      <c r="D43" s="17">
        <v>4</v>
      </c>
      <c r="E43" s="18" t="s">
        <v>37</v>
      </c>
      <c r="F43" s="23">
        <v>15112</v>
      </c>
      <c r="G43" s="6"/>
    </row>
    <row r="44" spans="1:7" ht="31.5">
      <c r="A44" s="46" t="s">
        <v>38</v>
      </c>
      <c r="B44" s="47"/>
      <c r="C44" s="22">
        <v>8</v>
      </c>
      <c r="D44" s="17">
        <v>6</v>
      </c>
      <c r="E44" s="18" t="s">
        <v>38</v>
      </c>
      <c r="F44" s="23">
        <v>21835</v>
      </c>
      <c r="G44" s="6"/>
    </row>
    <row r="45" spans="1:7" ht="15.75">
      <c r="A45" s="48" t="s">
        <v>39</v>
      </c>
      <c r="B45" s="49"/>
      <c r="C45" s="20">
        <v>9</v>
      </c>
      <c r="D45" s="15">
        <v>0</v>
      </c>
      <c r="E45" s="25" t="s">
        <v>55</v>
      </c>
      <c r="F45" s="21">
        <f>SUM(F46:F49)</f>
        <v>445490</v>
      </c>
      <c r="G45" s="6"/>
    </row>
    <row r="46" spans="1:7" ht="15.75">
      <c r="A46" s="46" t="s">
        <v>40</v>
      </c>
      <c r="B46" s="47"/>
      <c r="C46" s="22">
        <v>9</v>
      </c>
      <c r="D46" s="17">
        <v>1</v>
      </c>
      <c r="E46" s="18" t="s">
        <v>40</v>
      </c>
      <c r="F46" s="23">
        <v>360030</v>
      </c>
      <c r="G46" s="6"/>
    </row>
    <row r="47" spans="1:7" ht="15.75">
      <c r="A47" s="46" t="s">
        <v>41</v>
      </c>
      <c r="B47" s="47"/>
      <c r="C47" s="22">
        <v>9</v>
      </c>
      <c r="D47" s="17">
        <v>2</v>
      </c>
      <c r="E47" s="18" t="s">
        <v>41</v>
      </c>
      <c r="F47" s="23">
        <v>49779</v>
      </c>
      <c r="G47" s="6"/>
    </row>
    <row r="48" spans="1:7" ht="15.75">
      <c r="A48" s="46" t="s">
        <v>42</v>
      </c>
      <c r="B48" s="47"/>
      <c r="C48" s="22">
        <v>9</v>
      </c>
      <c r="D48" s="17">
        <v>8</v>
      </c>
      <c r="E48" s="18" t="s">
        <v>42</v>
      </c>
      <c r="F48" s="23">
        <v>28307</v>
      </c>
      <c r="G48" s="6"/>
    </row>
    <row r="49" spans="1:7" ht="31.5">
      <c r="A49" s="46" t="s">
        <v>43</v>
      </c>
      <c r="B49" s="47"/>
      <c r="C49" s="22">
        <v>9</v>
      </c>
      <c r="D49" s="17">
        <v>10</v>
      </c>
      <c r="E49" s="18" t="s">
        <v>43</v>
      </c>
      <c r="F49" s="23">
        <v>7374</v>
      </c>
      <c r="G49" s="6"/>
    </row>
    <row r="50" spans="1:7" ht="15.75">
      <c r="A50" s="48" t="s">
        <v>44</v>
      </c>
      <c r="B50" s="49"/>
      <c r="C50" s="20">
        <v>10</v>
      </c>
      <c r="D50" s="15">
        <v>0</v>
      </c>
      <c r="E50" s="16" t="s">
        <v>44</v>
      </c>
      <c r="F50" s="21">
        <f>SUM(F51:F55)</f>
        <v>422344</v>
      </c>
      <c r="G50" s="6"/>
    </row>
    <row r="51" spans="1:7" ht="15.75">
      <c r="A51" s="46" t="s">
        <v>45</v>
      </c>
      <c r="B51" s="47"/>
      <c r="C51" s="22">
        <v>10</v>
      </c>
      <c r="D51" s="17">
        <v>1</v>
      </c>
      <c r="E51" s="18" t="s">
        <v>45</v>
      </c>
      <c r="F51" s="23">
        <v>3887</v>
      </c>
      <c r="G51" s="6"/>
    </row>
    <row r="52" spans="1:7" ht="15.75">
      <c r="A52" s="46" t="s">
        <v>46</v>
      </c>
      <c r="B52" s="47"/>
      <c r="C52" s="22">
        <v>10</v>
      </c>
      <c r="D52" s="17">
        <v>2</v>
      </c>
      <c r="E52" s="18" t="s">
        <v>46</v>
      </c>
      <c r="F52" s="23">
        <v>66372</v>
      </c>
      <c r="G52" s="6"/>
    </row>
    <row r="53" spans="1:7" ht="15.75">
      <c r="A53" s="46" t="s">
        <v>47</v>
      </c>
      <c r="B53" s="47"/>
      <c r="C53" s="22">
        <v>10</v>
      </c>
      <c r="D53" s="17">
        <v>3</v>
      </c>
      <c r="E53" s="18" t="s">
        <v>47</v>
      </c>
      <c r="F53" s="23">
        <v>294803</v>
      </c>
      <c r="G53" s="6"/>
    </row>
    <row r="54" spans="1:7" ht="15.75">
      <c r="A54" s="46" t="s">
        <v>48</v>
      </c>
      <c r="B54" s="47"/>
      <c r="C54" s="22">
        <v>10</v>
      </c>
      <c r="D54" s="17">
        <v>4</v>
      </c>
      <c r="E54" s="18" t="s">
        <v>48</v>
      </c>
      <c r="F54" s="23">
        <v>17679</v>
      </c>
      <c r="G54" s="6"/>
    </row>
    <row r="55" spans="1:7" ht="15.75">
      <c r="A55" s="46" t="s">
        <v>49</v>
      </c>
      <c r="B55" s="47"/>
      <c r="C55" s="22">
        <v>10</v>
      </c>
      <c r="D55" s="17">
        <v>6</v>
      </c>
      <c r="E55" s="18" t="s">
        <v>49</v>
      </c>
      <c r="F55" s="23">
        <v>39603</v>
      </c>
      <c r="G55" s="6"/>
    </row>
    <row r="56" spans="1:7" ht="15.75">
      <c r="A56" s="48" t="s">
        <v>50</v>
      </c>
      <c r="B56" s="49"/>
      <c r="C56" s="20">
        <v>11</v>
      </c>
      <c r="D56" s="15">
        <v>0</v>
      </c>
      <c r="E56" s="16" t="s">
        <v>50</v>
      </c>
      <c r="F56" s="21">
        <v>520787</v>
      </c>
      <c r="G56" s="6"/>
    </row>
    <row r="57" spans="1:7" ht="31.5">
      <c r="A57" s="46" t="s">
        <v>51</v>
      </c>
      <c r="B57" s="47"/>
      <c r="C57" s="22">
        <v>11</v>
      </c>
      <c r="D57" s="17">
        <v>1</v>
      </c>
      <c r="E57" s="18" t="s">
        <v>51</v>
      </c>
      <c r="F57" s="23">
        <v>520787</v>
      </c>
      <c r="G57" s="6"/>
    </row>
    <row r="58" spans="1:7" ht="15.75">
      <c r="A58" s="37"/>
      <c r="B58" s="37"/>
      <c r="C58" s="40">
        <v>99</v>
      </c>
      <c r="D58" s="40">
        <v>0</v>
      </c>
      <c r="E58" s="41" t="s">
        <v>61</v>
      </c>
      <c r="F58" s="44">
        <v>193108</v>
      </c>
      <c r="G58" s="39"/>
    </row>
    <row r="59" spans="1:7" ht="15.75">
      <c r="A59" s="37"/>
      <c r="B59" s="37"/>
      <c r="C59" s="42">
        <v>99</v>
      </c>
      <c r="D59" s="42">
        <v>99</v>
      </c>
      <c r="E59" s="43" t="s">
        <v>61</v>
      </c>
      <c r="F59" s="38">
        <v>193108</v>
      </c>
      <c r="G59" s="39"/>
    </row>
    <row r="60" spans="1:7" ht="16.5" thickBot="1">
      <c r="A60" s="7"/>
      <c r="B60" s="7"/>
      <c r="C60" s="24" t="s">
        <v>53</v>
      </c>
      <c r="D60" s="33"/>
      <c r="E60" s="33" t="s">
        <v>52</v>
      </c>
      <c r="F60" s="34">
        <f>F10+F19+F21+F26+F30+F35+F40+F45+F50+F56+F58</f>
        <v>4055273</v>
      </c>
      <c r="G60" s="8"/>
    </row>
    <row r="61" spans="1:7" ht="15.75" customHeight="1" thickBot="1">
      <c r="A61" s="7"/>
      <c r="B61" s="7"/>
      <c r="C61" s="27"/>
      <c r="D61" s="27"/>
      <c r="E61" s="27"/>
      <c r="F61" s="28"/>
      <c r="G61" s="8"/>
    </row>
    <row r="62" spans="1:7" ht="15" customHeight="1" thickBot="1">
      <c r="A62" s="9"/>
      <c r="B62" s="10"/>
      <c r="C62" s="29" t="s">
        <v>57</v>
      </c>
      <c r="D62" s="30"/>
      <c r="E62" s="31"/>
      <c r="F62" s="32"/>
      <c r="G62" s="11"/>
    </row>
    <row r="63" spans="1:7" ht="12.75" customHeight="1">
      <c r="A63" s="4"/>
      <c r="B63" s="4"/>
      <c r="C63" s="4"/>
      <c r="D63" s="4"/>
      <c r="E63" s="4"/>
      <c r="F63" s="4"/>
      <c r="G63" s="11"/>
    </row>
    <row r="64" spans="1:7" ht="12.75" customHeight="1">
      <c r="A64" s="4"/>
      <c r="B64" s="4"/>
      <c r="C64" s="4"/>
      <c r="D64" s="4"/>
      <c r="E64" s="4"/>
      <c r="F64" s="4"/>
      <c r="G64" s="11"/>
    </row>
    <row r="65" spans="1:7" ht="12.75" customHeight="1">
      <c r="A65" s="4"/>
      <c r="B65" s="4"/>
      <c r="C65" s="4"/>
      <c r="D65" s="4"/>
      <c r="E65" s="4"/>
      <c r="F65" s="4"/>
      <c r="G65" s="11"/>
    </row>
  </sheetData>
  <sheetProtection/>
  <mergeCells count="49">
    <mergeCell ref="A12:B12"/>
    <mergeCell ref="A13:B13"/>
    <mergeCell ref="A14:B14"/>
    <mergeCell ref="A15:B15"/>
    <mergeCell ref="C7:F7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9:B29"/>
    <mergeCell ref="A30:B30"/>
    <mergeCell ref="A31:B31"/>
    <mergeCell ref="A32:B32"/>
    <mergeCell ref="A24:B24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7:B57"/>
    <mergeCell ref="A53:B53"/>
    <mergeCell ref="A54:B54"/>
    <mergeCell ref="A55:B55"/>
    <mergeCell ref="A56:B56"/>
    <mergeCell ref="A49:B49"/>
    <mergeCell ref="A50:B50"/>
    <mergeCell ref="A51:B51"/>
    <mergeCell ref="A52:B52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Saenkova</dc:creator>
  <cp:keywords/>
  <dc:description/>
  <cp:lastModifiedBy>Дарья Михайловна</cp:lastModifiedBy>
  <cp:lastPrinted>2008-05-14T05:22:11Z</cp:lastPrinted>
  <dcterms:created xsi:type="dcterms:W3CDTF">2008-03-11T09:50:56Z</dcterms:created>
  <dcterms:modified xsi:type="dcterms:W3CDTF">2008-05-14T05:22:16Z</dcterms:modified>
  <cp:category/>
  <cp:version/>
  <cp:contentType/>
  <cp:contentStatus/>
</cp:coreProperties>
</file>